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591"/>
  </bookViews>
  <sheets>
    <sheet name="02.05.2018" sheetId="1" r:id="rId1"/>
    <sheet name="03.05.2018" sheetId="2" r:id="rId2"/>
    <sheet name="04.05.2018" sheetId="3" r:id="rId3"/>
  </sheets>
  <definedNames>
    <definedName name="_xlnm._FilterDatabase" localSheetId="0" hidden="1">'02.05.2018'!$A$11:$P$28</definedName>
    <definedName name="_xlnm._FilterDatabase" localSheetId="1" hidden="1">'03.05.2018'!$A$27:$P$32</definedName>
    <definedName name="_xlnm._FilterDatabase" localSheetId="2" hidden="1">'04.05.2018'!$A$23:$P$31</definedName>
    <definedName name="OLE_LINK1" localSheetId="1">'03.05.2018'!$O$26</definedName>
  </definedNames>
  <calcPr calcId="144525"/>
</workbook>
</file>

<file path=xl/calcChain.xml><?xml version="1.0" encoding="utf-8"?>
<calcChain xmlns="http://schemas.openxmlformats.org/spreadsheetml/2006/main">
  <c r="A8" i="2" l="1"/>
  <c r="A9" i="2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7" i="3"/>
  <c r="G7" i="1"/>
  <c r="G6" i="1"/>
  <c r="A7" i="2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F3" i="2" l="1"/>
  <c r="F3" i="3" l="1"/>
  <c r="G29" i="2"/>
  <c r="G25" i="2"/>
  <c r="G21" i="2"/>
  <c r="G17" i="2"/>
  <c r="G13" i="2"/>
  <c r="G9" i="2"/>
  <c r="G28" i="2"/>
  <c r="G30" i="2"/>
  <c r="G26" i="2"/>
  <c r="G22" i="2"/>
  <c r="G18" i="2"/>
  <c r="G14" i="2"/>
  <c r="G8" i="2"/>
  <c r="G6" i="2"/>
  <c r="G31" i="2"/>
  <c r="G27" i="2"/>
  <c r="G23" i="2"/>
  <c r="G19" i="2"/>
  <c r="G15" i="2"/>
  <c r="G7" i="2"/>
  <c r="G11" i="2"/>
  <c r="G32" i="2"/>
  <c r="G24" i="2"/>
  <c r="G20" i="2"/>
  <c r="G16" i="2"/>
  <c r="G12" i="2"/>
  <c r="G10" i="2"/>
  <c r="G28" i="3" l="1"/>
  <c r="G24" i="3"/>
  <c r="G20" i="3"/>
  <c r="G16" i="3"/>
  <c r="G12" i="3"/>
  <c r="G9" i="3"/>
  <c r="G30" i="3"/>
  <c r="G22" i="3"/>
  <c r="G14" i="3"/>
  <c r="G6" i="3"/>
  <c r="G29" i="3"/>
  <c r="G25" i="3"/>
  <c r="G21" i="3"/>
  <c r="G17" i="3"/>
  <c r="G13" i="3"/>
  <c r="G8" i="3"/>
  <c r="G26" i="3"/>
  <c r="G18" i="3"/>
  <c r="G7" i="3"/>
  <c r="G31" i="3"/>
  <c r="G27" i="3"/>
  <c r="G23" i="3"/>
  <c r="G19" i="3"/>
  <c r="G15" i="3"/>
  <c r="G11" i="3"/>
  <c r="G10" i="3"/>
</calcChain>
</file>

<file path=xl/sharedStrings.xml><?xml version="1.0" encoding="utf-8"?>
<sst xmlns="http://schemas.openxmlformats.org/spreadsheetml/2006/main" count="510" uniqueCount="67">
  <si>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</si>
  <si>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</si>
  <si>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</si>
  <si>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</si>
  <si>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</si>
  <si>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</si>
  <si>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</si>
  <si>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</si>
  <si>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</si>
  <si>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</si>
  <si>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</si>
  <si>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</si>
  <si>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</si>
  <si>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</si>
  <si>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</si>
  <si>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</si>
  <si>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</si>
  <si>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</si>
  <si>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</si>
  <si>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</si>
  <si>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</si>
  <si>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</si>
  <si>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</si>
  <si>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</si>
  <si>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</si>
  <si>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</si>
  <si>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</si>
  <si>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</si>
  <si>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</si>
  <si>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</si>
  <si>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</si>
  <si>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</si>
  <si>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</si>
  <si>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</si>
  <si>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</si>
  <si>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</si>
  <si>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NABARD CP (07 MAY 2018)</t>
  </si>
  <si>
    <t>INE261F14CI1</t>
  </si>
  <si>
    <t>IDBI Credit Risk Fund</t>
  </si>
  <si>
    <t>IDBI Equity Savings Fund</t>
  </si>
  <si>
    <t>IDBI Hybrid Equity Fund</t>
  </si>
  <si>
    <t>ICICI BANK  CD (18 JUL 2018)</t>
  </si>
  <si>
    <t>INE090A164M2</t>
  </si>
  <si>
    <t>Cholamandalam Investment And Finance Co Ltd CP (31 MAY 2018)</t>
  </si>
  <si>
    <t>INE121A14PI0</t>
  </si>
  <si>
    <t>91 DTB 26072018</t>
  </si>
  <si>
    <t>IN002018X047</t>
  </si>
  <si>
    <t>Ujjivan Small Finance Bank Ltd CD (27 JUL 2018)</t>
  </si>
  <si>
    <t>INE551W16321</t>
  </si>
  <si>
    <t>T+0</t>
  </si>
  <si>
    <t>T+1</t>
  </si>
  <si>
    <t>CBLO - 03MAY2018</t>
  </si>
  <si>
    <t>Tata Projects Ltd CP (28 JUN 2018)</t>
  </si>
  <si>
    <t>INE725H14525</t>
  </si>
  <si>
    <t>91 DTB 02082018</t>
  </si>
  <si>
    <t>IN002018X054</t>
  </si>
  <si>
    <t>CBLO - 04MAY2018</t>
  </si>
  <si>
    <t>IDFC Bank CD (14 MAY 2018)</t>
  </si>
  <si>
    <t>INE092T16DD5</t>
  </si>
  <si>
    <t>07.17 GS 08 JAN 2028</t>
  </si>
  <si>
    <t>IN0020170174</t>
  </si>
  <si>
    <t>91 DTB 24052018</t>
  </si>
  <si>
    <t>IN002017X528</t>
  </si>
  <si>
    <t>SMARTCHEM TECHNOLOGIES LTD CP (26 JUNE 2018)</t>
  </si>
  <si>
    <t>INE271G14076</t>
  </si>
  <si>
    <t>CBLO - 07MAY2018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</si>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</sst>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0"/>
    <numFmt numFmtId="169" formatCode="dd\-mmm\-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0" fontId="0" fillId="0" borderId="0" xfId="0" applyNumberFormat="1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1" xfId="0" applyNumberFormat="1" applyFill="1" applyBorder="1"/>
    <xf numFmtId="0" fontId="3" fillId="0" borderId="1" xfId="0" applyFont="1" applyFill="1" applyBorder="1"/>
    <xf numFmtId="0" fontId="0" fillId="0" borderId="0" xfId="0" applyFont="1" applyBorder="1"/>
    <xf numFmtId="166" fontId="0" fillId="0" borderId="1" xfId="0" applyNumberFormat="1" applyFont="1" applyBorder="1"/>
    <xf numFmtId="168" fontId="0" fillId="0" borderId="1" xfId="0" applyNumberFormat="1" applyFont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2" fillId="0" borderId="1" xfId="0" applyNumberFormat="1" applyFont="1" applyFill="1" applyBorder="1"/>
    <xf numFmtId="169" fontId="2" fillId="0" borderId="0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0"/>
  <sheetViews>
    <sheetView tabSelected="1" workbookViewId="0"/>
  </sheetViews>
  <sheetFormatPr defaultRowHeight="15" x14ac:dyDescent="0.25"/>
  <cols>
    <col min="1" max="1" width="5.140625" style="1" customWidth="1"/>
    <col min="2" max="2" width="60.140625" style="1" bestFit="1" customWidth="1"/>
    <col min="3" max="3" width="14" style="1" bestFit="1" customWidth="1"/>
    <col min="4" max="4" width="16.28515625" style="2" bestFit="1" customWidth="1"/>
    <col min="5" max="5" width="45.28515625" style="1" bestFit="1" customWidth="1"/>
    <col min="6" max="6" width="13.28515625" style="31" bestFit="1" customWidth="1"/>
    <col min="7" max="7" width="13.140625" style="1" bestFit="1" customWidth="1"/>
    <col min="8" max="8" width="15.5703125" style="1" bestFit="1" customWidth="1"/>
    <col min="9" max="9" width="12.140625" style="31" bestFit="1" customWidth="1"/>
    <col min="10" max="10" width="14.28515625" style="31" bestFit="1" customWidth="1"/>
    <col min="11" max="11" width="15.7109375" style="31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1">
        <v>43222</v>
      </c>
    </row>
    <row r="4" spans="1:16" x14ac:dyDescent="0.25">
      <c r="G4" s="28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2" t="s">
        <v>6</v>
      </c>
      <c r="G5" s="3" t="s">
        <v>7</v>
      </c>
      <c r="H5" s="3" t="s">
        <v>8</v>
      </c>
      <c r="I5" s="32" t="s">
        <v>9</v>
      </c>
      <c r="J5" s="32" t="s">
        <v>10</v>
      </c>
      <c r="K5" s="3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3">
        <v>1</v>
      </c>
      <c r="B6" s="3" t="s">
        <v>47</v>
      </c>
      <c r="C6" s="3" t="s">
        <v>48</v>
      </c>
      <c r="D6" s="4" t="s">
        <v>17</v>
      </c>
      <c r="E6" s="3" t="s">
        <v>22</v>
      </c>
      <c r="F6" s="32">
        <v>43308</v>
      </c>
      <c r="G6" s="4">
        <f t="shared" ref="G6:G7" si="0">F6-$F$3</f>
        <v>86</v>
      </c>
      <c r="H6" s="7" t="s">
        <v>50</v>
      </c>
      <c r="I6" s="32">
        <v>43217</v>
      </c>
      <c r="J6" s="32">
        <v>43217</v>
      </c>
      <c r="K6" s="32">
        <v>43222</v>
      </c>
      <c r="L6" s="8">
        <v>500000</v>
      </c>
      <c r="M6" s="9">
        <v>49131800</v>
      </c>
      <c r="N6" s="10">
        <v>98.263599999999997</v>
      </c>
      <c r="O6" s="26">
        <v>7.4998319999999993E-2</v>
      </c>
      <c r="P6" s="4" t="s">
        <v>19</v>
      </c>
    </row>
    <row r="7" spans="1:16" x14ac:dyDescent="0.25">
      <c r="A7" s="3">
        <v>2</v>
      </c>
      <c r="B7" s="3" t="s">
        <v>43</v>
      </c>
      <c r="C7" s="3" t="s">
        <v>44</v>
      </c>
      <c r="D7" s="4" t="s">
        <v>17</v>
      </c>
      <c r="E7" s="3" t="s">
        <v>20</v>
      </c>
      <c r="F7" s="32">
        <v>43251</v>
      </c>
      <c r="G7" s="4">
        <f t="shared" si="0"/>
        <v>29</v>
      </c>
      <c r="H7" s="7" t="s">
        <v>50</v>
      </c>
      <c r="I7" s="32">
        <v>43217</v>
      </c>
      <c r="J7" s="32">
        <v>43217</v>
      </c>
      <c r="K7" s="32">
        <v>43222</v>
      </c>
      <c r="L7" s="8">
        <v>1000000</v>
      </c>
      <c r="M7" s="9">
        <v>99419400</v>
      </c>
      <c r="N7" s="10">
        <v>99.419399999999996</v>
      </c>
      <c r="O7" s="26">
        <v>7.3501999999999998E-2</v>
      </c>
      <c r="P7" s="4" t="s">
        <v>19</v>
      </c>
    </row>
    <row r="8" spans="1:16" s="2" customFormat="1" x14ac:dyDescent="0.25">
      <c r="A8" s="3">
        <v>3</v>
      </c>
      <c r="B8" s="6" t="s">
        <v>51</v>
      </c>
      <c r="C8" s="6" t="s">
        <v>66</v>
      </c>
      <c r="D8" s="6" t="s">
        <v>17</v>
      </c>
      <c r="E8" s="6" t="s">
        <v>21</v>
      </c>
      <c r="F8" s="33">
        <v>43223</v>
      </c>
      <c r="G8" s="4">
        <f t="shared" ref="G8:G28" si="1">F8-$F$3</f>
        <v>1</v>
      </c>
      <c r="H8" s="12" t="s">
        <v>49</v>
      </c>
      <c r="I8" s="33">
        <v>43222</v>
      </c>
      <c r="J8" s="33">
        <v>43222</v>
      </c>
      <c r="K8" s="33">
        <v>43222</v>
      </c>
      <c r="L8" s="8">
        <v>13334508</v>
      </c>
      <c r="M8" s="9">
        <v>13332330.23</v>
      </c>
      <c r="N8" s="10">
        <v>99.983668190000003</v>
      </c>
      <c r="O8" s="26">
        <v>5.96208586E-2</v>
      </c>
      <c r="P8" s="4" t="s">
        <v>19</v>
      </c>
    </row>
    <row r="9" spans="1:16" s="2" customFormat="1" x14ac:dyDescent="0.25">
      <c r="A9" s="3">
        <v>4</v>
      </c>
      <c r="B9" s="6" t="s">
        <v>51</v>
      </c>
      <c r="C9" s="6" t="s">
        <v>66</v>
      </c>
      <c r="D9" s="6" t="s">
        <v>17</v>
      </c>
      <c r="E9" s="6" t="s">
        <v>18</v>
      </c>
      <c r="F9" s="33">
        <v>43223</v>
      </c>
      <c r="G9" s="4">
        <f t="shared" si="1"/>
        <v>1</v>
      </c>
      <c r="H9" s="12" t="s">
        <v>49</v>
      </c>
      <c r="I9" s="33">
        <v>43222</v>
      </c>
      <c r="J9" s="33">
        <v>43222</v>
      </c>
      <c r="K9" s="33">
        <v>43222</v>
      </c>
      <c r="L9" s="8">
        <v>1377912</v>
      </c>
      <c r="M9" s="9">
        <v>1377686.96</v>
      </c>
      <c r="N9" s="10">
        <v>99.983668190000003</v>
      </c>
      <c r="O9" s="26">
        <v>5.96208586E-2</v>
      </c>
      <c r="P9" s="4" t="s">
        <v>19</v>
      </c>
    </row>
    <row r="10" spans="1:16" s="2" customFormat="1" x14ac:dyDescent="0.25">
      <c r="A10" s="3">
        <v>5</v>
      </c>
      <c r="B10" s="6" t="s">
        <v>43</v>
      </c>
      <c r="C10" s="6" t="s">
        <v>44</v>
      </c>
      <c r="D10" s="6" t="s">
        <v>17</v>
      </c>
      <c r="E10" s="6" t="s">
        <v>22</v>
      </c>
      <c r="F10" s="33">
        <v>43251</v>
      </c>
      <c r="G10" s="4">
        <f t="shared" si="1"/>
        <v>29</v>
      </c>
      <c r="H10" s="12" t="s">
        <v>49</v>
      </c>
      <c r="I10" s="33">
        <v>43222</v>
      </c>
      <c r="J10" s="33">
        <v>43222</v>
      </c>
      <c r="K10" s="33">
        <v>43222</v>
      </c>
      <c r="L10" s="8">
        <v>1000000</v>
      </c>
      <c r="M10" s="9">
        <v>99419400</v>
      </c>
      <c r="N10" s="10">
        <v>99.419399999999996</v>
      </c>
      <c r="O10" s="26">
        <v>7.3501999999999998E-2</v>
      </c>
      <c r="P10" s="4" t="s">
        <v>19</v>
      </c>
    </row>
    <row r="11" spans="1:16" s="2" customFormat="1" x14ac:dyDescent="0.25">
      <c r="A11" s="3">
        <v>6</v>
      </c>
      <c r="B11" s="6" t="s">
        <v>51</v>
      </c>
      <c r="C11" s="6" t="s">
        <v>66</v>
      </c>
      <c r="D11" s="6" t="s">
        <v>17</v>
      </c>
      <c r="E11" s="6" t="s">
        <v>22</v>
      </c>
      <c r="F11" s="33">
        <v>43223</v>
      </c>
      <c r="G11" s="4">
        <f t="shared" si="1"/>
        <v>1</v>
      </c>
      <c r="H11" s="12" t="s">
        <v>49</v>
      </c>
      <c r="I11" s="33">
        <v>43222</v>
      </c>
      <c r="J11" s="33">
        <v>43222</v>
      </c>
      <c r="K11" s="33">
        <v>43222</v>
      </c>
      <c r="L11" s="8">
        <v>364910270</v>
      </c>
      <c r="M11" s="9">
        <v>364850673.55000001</v>
      </c>
      <c r="N11" s="10">
        <v>99.983668190000003</v>
      </c>
      <c r="O11" s="21">
        <v>5.96208586E-2</v>
      </c>
      <c r="P11" s="4" t="s">
        <v>19</v>
      </c>
    </row>
    <row r="12" spans="1:16" s="2" customFormat="1" x14ac:dyDescent="0.25">
      <c r="A12" s="3">
        <v>7</v>
      </c>
      <c r="B12" s="6" t="s">
        <v>51</v>
      </c>
      <c r="C12" s="6" t="s">
        <v>66</v>
      </c>
      <c r="D12" s="6" t="s">
        <v>17</v>
      </c>
      <c r="E12" s="6" t="s">
        <v>23</v>
      </c>
      <c r="F12" s="33">
        <v>43223</v>
      </c>
      <c r="G12" s="4">
        <f t="shared" si="1"/>
        <v>1</v>
      </c>
      <c r="H12" s="12" t="s">
        <v>49</v>
      </c>
      <c r="I12" s="33">
        <v>43222</v>
      </c>
      <c r="J12" s="33">
        <v>43222</v>
      </c>
      <c r="K12" s="33">
        <v>43222</v>
      </c>
      <c r="L12" s="8">
        <v>15075687</v>
      </c>
      <c r="M12" s="9">
        <v>15073224.869999999</v>
      </c>
      <c r="N12" s="10">
        <v>99.983668190000003</v>
      </c>
      <c r="O12" s="21">
        <v>5.96208586E-2</v>
      </c>
      <c r="P12" s="4" t="s">
        <v>19</v>
      </c>
    </row>
    <row r="13" spans="1:16" s="2" customFormat="1" x14ac:dyDescent="0.25">
      <c r="A13" s="3">
        <v>8</v>
      </c>
      <c r="B13" s="6" t="s">
        <v>51</v>
      </c>
      <c r="C13" s="6" t="s">
        <v>66</v>
      </c>
      <c r="D13" s="6" t="s">
        <v>17</v>
      </c>
      <c r="E13" s="6" t="s">
        <v>24</v>
      </c>
      <c r="F13" s="33">
        <v>43223</v>
      </c>
      <c r="G13" s="4">
        <f t="shared" si="1"/>
        <v>1</v>
      </c>
      <c r="H13" s="12" t="s">
        <v>49</v>
      </c>
      <c r="I13" s="33">
        <v>43222</v>
      </c>
      <c r="J13" s="33">
        <v>43222</v>
      </c>
      <c r="K13" s="33">
        <v>43222</v>
      </c>
      <c r="L13" s="8">
        <v>208914775</v>
      </c>
      <c r="M13" s="9">
        <v>208880655.44</v>
      </c>
      <c r="N13" s="10">
        <v>99.983668190000003</v>
      </c>
      <c r="O13" s="21">
        <v>5.96208586E-2</v>
      </c>
      <c r="P13" s="4" t="s">
        <v>19</v>
      </c>
    </row>
    <row r="14" spans="1:16" s="2" customFormat="1" x14ac:dyDescent="0.25">
      <c r="A14" s="3">
        <v>9</v>
      </c>
      <c r="B14" s="6" t="s">
        <v>51</v>
      </c>
      <c r="C14" s="6" t="s">
        <v>66</v>
      </c>
      <c r="D14" s="6" t="s">
        <v>17</v>
      </c>
      <c r="E14" s="6" t="s">
        <v>25</v>
      </c>
      <c r="F14" s="33">
        <v>43223</v>
      </c>
      <c r="G14" s="4">
        <f t="shared" si="1"/>
        <v>1</v>
      </c>
      <c r="H14" s="12" t="s">
        <v>49</v>
      </c>
      <c r="I14" s="33">
        <v>43222</v>
      </c>
      <c r="J14" s="33">
        <v>43222</v>
      </c>
      <c r="K14" s="33">
        <v>43222</v>
      </c>
      <c r="L14" s="8">
        <v>818943</v>
      </c>
      <c r="M14" s="9">
        <v>818809.25</v>
      </c>
      <c r="N14" s="10">
        <v>99.983668190000003</v>
      </c>
      <c r="O14" s="21">
        <v>5.96208586E-2</v>
      </c>
      <c r="P14" s="4" t="s">
        <v>19</v>
      </c>
    </row>
    <row r="15" spans="1:16" s="2" customFormat="1" x14ac:dyDescent="0.25">
      <c r="A15" s="3">
        <v>10</v>
      </c>
      <c r="B15" s="6" t="s">
        <v>51</v>
      </c>
      <c r="C15" s="6" t="s">
        <v>66</v>
      </c>
      <c r="D15" s="6" t="s">
        <v>17</v>
      </c>
      <c r="E15" s="6" t="s">
        <v>26</v>
      </c>
      <c r="F15" s="33">
        <v>43223</v>
      </c>
      <c r="G15" s="4">
        <f t="shared" si="1"/>
        <v>1</v>
      </c>
      <c r="H15" s="12" t="s">
        <v>49</v>
      </c>
      <c r="I15" s="33">
        <v>43222</v>
      </c>
      <c r="J15" s="33">
        <v>43222</v>
      </c>
      <c r="K15" s="33">
        <v>43222</v>
      </c>
      <c r="L15" s="8">
        <v>28025450</v>
      </c>
      <c r="M15" s="9">
        <v>28020872.940000001</v>
      </c>
      <c r="N15" s="10">
        <v>99.983668190000003</v>
      </c>
      <c r="O15" s="21">
        <v>5.96208586E-2</v>
      </c>
      <c r="P15" s="4" t="s">
        <v>19</v>
      </c>
    </row>
    <row r="16" spans="1:16" s="2" customFormat="1" x14ac:dyDescent="0.25">
      <c r="A16" s="3">
        <v>11</v>
      </c>
      <c r="B16" s="6" t="s">
        <v>51</v>
      </c>
      <c r="C16" s="6" t="s">
        <v>66</v>
      </c>
      <c r="D16" s="6" t="s">
        <v>17</v>
      </c>
      <c r="E16" s="6" t="s">
        <v>39</v>
      </c>
      <c r="F16" s="33">
        <v>43223</v>
      </c>
      <c r="G16" s="4">
        <f t="shared" si="1"/>
        <v>1</v>
      </c>
      <c r="H16" s="12" t="s">
        <v>49</v>
      </c>
      <c r="I16" s="33">
        <v>43222</v>
      </c>
      <c r="J16" s="33">
        <v>43222</v>
      </c>
      <c r="K16" s="33">
        <v>43222</v>
      </c>
      <c r="L16" s="8">
        <v>4476082</v>
      </c>
      <c r="M16" s="9">
        <v>4475350.97</v>
      </c>
      <c r="N16" s="10">
        <v>99.983668190000003</v>
      </c>
      <c r="O16" s="21">
        <v>5.96208586E-2</v>
      </c>
      <c r="P16" s="4" t="s">
        <v>19</v>
      </c>
    </row>
    <row r="17" spans="1:16" s="2" customFormat="1" x14ac:dyDescent="0.25">
      <c r="A17" s="3">
        <v>12</v>
      </c>
      <c r="B17" s="6" t="s">
        <v>51</v>
      </c>
      <c r="C17" s="6" t="s">
        <v>66</v>
      </c>
      <c r="D17" s="6" t="s">
        <v>17</v>
      </c>
      <c r="E17" s="6" t="s">
        <v>28</v>
      </c>
      <c r="F17" s="33">
        <v>43223</v>
      </c>
      <c r="G17" s="4">
        <f t="shared" si="1"/>
        <v>1</v>
      </c>
      <c r="H17" s="12" t="s">
        <v>49</v>
      </c>
      <c r="I17" s="33">
        <v>43222</v>
      </c>
      <c r="J17" s="33">
        <v>43222</v>
      </c>
      <c r="K17" s="33">
        <v>43222</v>
      </c>
      <c r="L17" s="8">
        <v>4578589</v>
      </c>
      <c r="M17" s="9">
        <v>4577841.2300000004</v>
      </c>
      <c r="N17" s="10">
        <v>99.983668190000003</v>
      </c>
      <c r="O17" s="21">
        <v>5.96208586E-2</v>
      </c>
      <c r="P17" s="4" t="s">
        <v>19</v>
      </c>
    </row>
    <row r="18" spans="1:16" s="2" customFormat="1" x14ac:dyDescent="0.25">
      <c r="A18" s="3">
        <v>13</v>
      </c>
      <c r="B18" s="6" t="s">
        <v>51</v>
      </c>
      <c r="C18" s="6" t="s">
        <v>66</v>
      </c>
      <c r="D18" s="6" t="s">
        <v>17</v>
      </c>
      <c r="E18" s="6" t="s">
        <v>29</v>
      </c>
      <c r="F18" s="33">
        <v>43223</v>
      </c>
      <c r="G18" s="4">
        <f t="shared" si="1"/>
        <v>1</v>
      </c>
      <c r="H18" s="12" t="s">
        <v>49</v>
      </c>
      <c r="I18" s="33">
        <v>43222</v>
      </c>
      <c r="J18" s="33">
        <v>43222</v>
      </c>
      <c r="K18" s="33">
        <v>43222</v>
      </c>
      <c r="L18" s="8">
        <v>109872569</v>
      </c>
      <c r="M18" s="9">
        <v>109854624.81999999</v>
      </c>
      <c r="N18" s="10">
        <v>99.983668190000003</v>
      </c>
      <c r="O18" s="21">
        <v>5.96208586E-2</v>
      </c>
      <c r="P18" s="4" t="s">
        <v>19</v>
      </c>
    </row>
    <row r="19" spans="1:16" s="2" customFormat="1" x14ac:dyDescent="0.25">
      <c r="A19" s="3">
        <v>14</v>
      </c>
      <c r="B19" s="6" t="s">
        <v>51</v>
      </c>
      <c r="C19" s="6" t="s">
        <v>66</v>
      </c>
      <c r="D19" s="6" t="s">
        <v>17</v>
      </c>
      <c r="E19" s="6" t="s">
        <v>30</v>
      </c>
      <c r="F19" s="33">
        <v>43223</v>
      </c>
      <c r="G19" s="4">
        <f t="shared" si="1"/>
        <v>1</v>
      </c>
      <c r="H19" s="12" t="s">
        <v>49</v>
      </c>
      <c r="I19" s="33">
        <v>43222</v>
      </c>
      <c r="J19" s="33">
        <v>43222</v>
      </c>
      <c r="K19" s="33">
        <v>43222</v>
      </c>
      <c r="L19" s="8">
        <v>2614622</v>
      </c>
      <c r="M19" s="9">
        <v>2614194.98</v>
      </c>
      <c r="N19" s="10">
        <v>99.983668190000003</v>
      </c>
      <c r="O19" s="21">
        <v>5.96208586E-2</v>
      </c>
      <c r="P19" s="4" t="s">
        <v>19</v>
      </c>
    </row>
    <row r="20" spans="1:16" s="2" customFormat="1" x14ac:dyDescent="0.25">
      <c r="A20" s="3">
        <v>15</v>
      </c>
      <c r="B20" s="6" t="s">
        <v>51</v>
      </c>
      <c r="C20" s="6" t="s">
        <v>66</v>
      </c>
      <c r="D20" s="6" t="s">
        <v>17</v>
      </c>
      <c r="E20" s="6" t="s">
        <v>31</v>
      </c>
      <c r="F20" s="33">
        <v>43223</v>
      </c>
      <c r="G20" s="4">
        <f t="shared" si="1"/>
        <v>1</v>
      </c>
      <c r="H20" s="12" t="s">
        <v>49</v>
      </c>
      <c r="I20" s="33">
        <v>43222</v>
      </c>
      <c r="J20" s="33">
        <v>43222</v>
      </c>
      <c r="K20" s="33">
        <v>43222</v>
      </c>
      <c r="L20" s="8">
        <v>128179498</v>
      </c>
      <c r="M20" s="9">
        <v>128158563.97</v>
      </c>
      <c r="N20" s="10">
        <v>99.983668190000003</v>
      </c>
      <c r="O20" s="21">
        <v>5.96208586E-2</v>
      </c>
      <c r="P20" s="4" t="s">
        <v>19</v>
      </c>
    </row>
    <row r="21" spans="1:16" s="2" customFormat="1" x14ac:dyDescent="0.25">
      <c r="A21" s="3">
        <v>16</v>
      </c>
      <c r="B21" s="6" t="s">
        <v>51</v>
      </c>
      <c r="C21" s="6" t="s">
        <v>66</v>
      </c>
      <c r="D21" s="6" t="s">
        <v>17</v>
      </c>
      <c r="E21" s="6" t="s">
        <v>32</v>
      </c>
      <c r="F21" s="33">
        <v>43223</v>
      </c>
      <c r="G21" s="4">
        <f t="shared" si="1"/>
        <v>1</v>
      </c>
      <c r="H21" s="12" t="s">
        <v>49</v>
      </c>
      <c r="I21" s="33">
        <v>43222</v>
      </c>
      <c r="J21" s="33">
        <v>43222</v>
      </c>
      <c r="K21" s="33">
        <v>43222</v>
      </c>
      <c r="L21" s="8">
        <v>8005358</v>
      </c>
      <c r="M21" s="9">
        <v>8004050.5800000001</v>
      </c>
      <c r="N21" s="10">
        <v>99.983668190000003</v>
      </c>
      <c r="O21" s="21">
        <v>5.96208586E-2</v>
      </c>
      <c r="P21" s="4" t="s">
        <v>19</v>
      </c>
    </row>
    <row r="22" spans="1:16" s="2" customFormat="1" x14ac:dyDescent="0.25">
      <c r="A22" s="3">
        <v>17</v>
      </c>
      <c r="B22" s="6" t="s">
        <v>47</v>
      </c>
      <c r="C22" s="6" t="s">
        <v>48</v>
      </c>
      <c r="D22" s="6" t="s">
        <v>17</v>
      </c>
      <c r="E22" s="6" t="s">
        <v>32</v>
      </c>
      <c r="F22" s="33">
        <v>43308</v>
      </c>
      <c r="G22" s="4">
        <f t="shared" si="1"/>
        <v>86</v>
      </c>
      <c r="H22" s="12" t="s">
        <v>49</v>
      </c>
      <c r="I22" s="33">
        <v>43222</v>
      </c>
      <c r="J22" s="33">
        <v>43222</v>
      </c>
      <c r="K22" s="33">
        <v>43222</v>
      </c>
      <c r="L22" s="8">
        <v>100000</v>
      </c>
      <c r="M22" s="9">
        <v>9826360</v>
      </c>
      <c r="N22" s="10">
        <v>98.263599999999997</v>
      </c>
      <c r="O22" s="21">
        <v>7.4998319999999993E-2</v>
      </c>
      <c r="P22" s="4" t="s">
        <v>19</v>
      </c>
    </row>
    <row r="23" spans="1:16" s="2" customFormat="1" x14ac:dyDescent="0.25">
      <c r="A23" s="3">
        <v>18</v>
      </c>
      <c r="B23" s="6" t="s">
        <v>51</v>
      </c>
      <c r="C23" s="6" t="s">
        <v>66</v>
      </c>
      <c r="D23" s="6" t="s">
        <v>17</v>
      </c>
      <c r="E23" s="6" t="s">
        <v>33</v>
      </c>
      <c r="F23" s="33">
        <v>43223</v>
      </c>
      <c r="G23" s="4">
        <f t="shared" si="1"/>
        <v>1</v>
      </c>
      <c r="H23" s="12" t="s">
        <v>49</v>
      </c>
      <c r="I23" s="33">
        <v>43222</v>
      </c>
      <c r="J23" s="33">
        <v>43222</v>
      </c>
      <c r="K23" s="33">
        <v>43222</v>
      </c>
      <c r="L23" s="8">
        <v>4686468</v>
      </c>
      <c r="M23" s="9">
        <v>4685702.6100000003</v>
      </c>
      <c r="N23" s="10">
        <v>99.983668190000003</v>
      </c>
      <c r="O23" s="21">
        <v>5.96208586E-2</v>
      </c>
      <c r="P23" s="4" t="s">
        <v>19</v>
      </c>
    </row>
    <row r="24" spans="1:16" s="2" customFormat="1" x14ac:dyDescent="0.25">
      <c r="A24" s="3">
        <v>19</v>
      </c>
      <c r="B24" s="6" t="s">
        <v>51</v>
      </c>
      <c r="C24" s="6" t="s">
        <v>66</v>
      </c>
      <c r="D24" s="6" t="s">
        <v>17</v>
      </c>
      <c r="E24" s="6" t="s">
        <v>34</v>
      </c>
      <c r="F24" s="33">
        <v>43223</v>
      </c>
      <c r="G24" s="4">
        <f t="shared" si="1"/>
        <v>1</v>
      </c>
      <c r="H24" s="12" t="s">
        <v>49</v>
      </c>
      <c r="I24" s="33">
        <v>43222</v>
      </c>
      <c r="J24" s="33">
        <v>43222</v>
      </c>
      <c r="K24" s="33">
        <v>43222</v>
      </c>
      <c r="L24" s="8">
        <v>20317205</v>
      </c>
      <c r="M24" s="9">
        <v>20313886.829999998</v>
      </c>
      <c r="N24" s="10">
        <v>99.983668190000003</v>
      </c>
      <c r="O24" s="21">
        <v>5.96208586E-2</v>
      </c>
      <c r="P24" s="4" t="s">
        <v>19</v>
      </c>
    </row>
    <row r="25" spans="1:16" s="2" customFormat="1" x14ac:dyDescent="0.25">
      <c r="A25" s="3">
        <v>20</v>
      </c>
      <c r="B25" s="6" t="s">
        <v>51</v>
      </c>
      <c r="C25" s="6" t="s">
        <v>66</v>
      </c>
      <c r="D25" s="6" t="s">
        <v>17</v>
      </c>
      <c r="E25" s="6" t="s">
        <v>27</v>
      </c>
      <c r="F25" s="33">
        <v>43223</v>
      </c>
      <c r="G25" s="4">
        <f t="shared" si="1"/>
        <v>1</v>
      </c>
      <c r="H25" s="12" t="s">
        <v>49</v>
      </c>
      <c r="I25" s="33">
        <v>43222</v>
      </c>
      <c r="J25" s="33">
        <v>43222</v>
      </c>
      <c r="K25" s="33">
        <v>43222</v>
      </c>
      <c r="L25" s="8">
        <v>850817649</v>
      </c>
      <c r="M25" s="9">
        <v>850678695.08000004</v>
      </c>
      <c r="N25" s="10">
        <v>99.983668190000003</v>
      </c>
      <c r="O25" s="21">
        <v>5.96208586E-2</v>
      </c>
      <c r="P25" s="4" t="s">
        <v>19</v>
      </c>
    </row>
    <row r="26" spans="1:16" s="2" customFormat="1" x14ac:dyDescent="0.25">
      <c r="A26" s="3">
        <v>21</v>
      </c>
      <c r="B26" s="6" t="s">
        <v>51</v>
      </c>
      <c r="C26" s="6" t="s">
        <v>66</v>
      </c>
      <c r="D26" s="6" t="s">
        <v>17</v>
      </c>
      <c r="E26" s="6" t="s">
        <v>40</v>
      </c>
      <c r="F26" s="33">
        <v>43223</v>
      </c>
      <c r="G26" s="4">
        <f t="shared" si="1"/>
        <v>1</v>
      </c>
      <c r="H26" s="12" t="s">
        <v>49</v>
      </c>
      <c r="I26" s="33">
        <v>43222</v>
      </c>
      <c r="J26" s="33">
        <v>43222</v>
      </c>
      <c r="K26" s="33">
        <v>43222</v>
      </c>
      <c r="L26" s="8">
        <v>46662144</v>
      </c>
      <c r="M26" s="9">
        <v>46654523.229999997</v>
      </c>
      <c r="N26" s="10">
        <v>99.983668190000003</v>
      </c>
      <c r="O26" s="21">
        <v>5.96208586E-2</v>
      </c>
      <c r="P26" s="4" t="s">
        <v>19</v>
      </c>
    </row>
    <row r="27" spans="1:16" s="2" customFormat="1" x14ac:dyDescent="0.25">
      <c r="A27" s="3">
        <v>22</v>
      </c>
      <c r="B27" s="6" t="s">
        <v>47</v>
      </c>
      <c r="C27" s="6" t="s">
        <v>48</v>
      </c>
      <c r="D27" s="6" t="s">
        <v>17</v>
      </c>
      <c r="E27" s="6" t="s">
        <v>38</v>
      </c>
      <c r="F27" s="33">
        <v>43308</v>
      </c>
      <c r="G27" s="4">
        <f t="shared" si="1"/>
        <v>86</v>
      </c>
      <c r="H27" s="12" t="s">
        <v>49</v>
      </c>
      <c r="I27" s="33">
        <v>43222</v>
      </c>
      <c r="J27" s="33">
        <v>43222</v>
      </c>
      <c r="K27" s="33">
        <v>43222</v>
      </c>
      <c r="L27" s="8">
        <v>400000</v>
      </c>
      <c r="M27" s="9">
        <v>39305440</v>
      </c>
      <c r="N27" s="10">
        <v>98.263599999999997</v>
      </c>
      <c r="O27" s="21">
        <v>7.4998319999999993E-2</v>
      </c>
      <c r="P27" s="4" t="s">
        <v>19</v>
      </c>
    </row>
    <row r="28" spans="1:16" s="2" customFormat="1" x14ac:dyDescent="0.25">
      <c r="A28" s="3">
        <v>23</v>
      </c>
      <c r="B28" s="6" t="s">
        <v>51</v>
      </c>
      <c r="C28" s="6" t="s">
        <v>66</v>
      </c>
      <c r="D28" s="6" t="s">
        <v>17</v>
      </c>
      <c r="E28" s="6" t="s">
        <v>38</v>
      </c>
      <c r="F28" s="33">
        <v>43223</v>
      </c>
      <c r="G28" s="4">
        <f t="shared" si="1"/>
        <v>1</v>
      </c>
      <c r="H28" s="12" t="s">
        <v>49</v>
      </c>
      <c r="I28" s="33">
        <v>43222</v>
      </c>
      <c r="J28" s="33">
        <v>43222</v>
      </c>
      <c r="K28" s="33">
        <v>43222</v>
      </c>
      <c r="L28" s="8">
        <v>4332271</v>
      </c>
      <c r="M28" s="9">
        <v>4331563.46</v>
      </c>
      <c r="N28" s="10">
        <v>99.983668190000003</v>
      </c>
      <c r="O28" s="21">
        <v>5.96208586E-2</v>
      </c>
      <c r="P28" s="4" t="s">
        <v>19</v>
      </c>
    </row>
    <row r="30" spans="1:16" x14ac:dyDescent="0.25">
      <c r="A30" s="28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workbookViewId="0"/>
  </sheetViews>
  <sheetFormatPr defaultRowHeight="15" x14ac:dyDescent="0.25"/>
  <cols>
    <col min="1" max="1" width="5.140625" style="1" customWidth="1"/>
    <col min="2" max="2" width="31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3.28515625" style="31" bestFit="1" customWidth="1"/>
    <col min="7" max="7" width="13.140625" style="1" bestFit="1" customWidth="1"/>
    <col min="8" max="8" width="15.5703125" style="1" bestFit="1" customWidth="1"/>
    <col min="9" max="9" width="12.140625" style="31" bestFit="1" customWidth="1"/>
    <col min="10" max="10" width="14.28515625" style="31" bestFit="1" customWidth="1"/>
    <col min="11" max="11" width="15.7109375" style="31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1">
        <f>+'02.05.2018'!F3+1</f>
        <v>43223</v>
      </c>
    </row>
    <row r="4" spans="1:18" x14ac:dyDescent="0.25">
      <c r="G4" s="28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2" t="s">
        <v>6</v>
      </c>
      <c r="G5" s="3" t="s">
        <v>7</v>
      </c>
      <c r="H5" s="3" t="s">
        <v>8</v>
      </c>
      <c r="I5" s="32" t="s">
        <v>9</v>
      </c>
      <c r="J5" s="32" t="s">
        <v>10</v>
      </c>
      <c r="K5" s="3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52</v>
      </c>
      <c r="C6" s="6" t="s">
        <v>53</v>
      </c>
      <c r="D6" s="6" t="s">
        <v>17</v>
      </c>
      <c r="E6" s="6" t="s">
        <v>20</v>
      </c>
      <c r="F6" s="33">
        <v>43279</v>
      </c>
      <c r="G6" s="4">
        <f t="shared" ref="G6:G11" si="0">F6-$F$3</f>
        <v>56</v>
      </c>
      <c r="H6" s="7" t="s">
        <v>50</v>
      </c>
      <c r="I6" s="33">
        <v>43222</v>
      </c>
      <c r="J6" s="33">
        <v>43222</v>
      </c>
      <c r="K6" s="33">
        <v>43223</v>
      </c>
      <c r="L6" s="8">
        <v>500000</v>
      </c>
      <c r="M6" s="9">
        <v>49510050</v>
      </c>
      <c r="N6" s="10">
        <v>99.020099999999999</v>
      </c>
      <c r="O6" s="21">
        <v>6.4501000000000003E-2</v>
      </c>
      <c r="P6" s="4" t="s">
        <v>19</v>
      </c>
    </row>
    <row r="7" spans="1:18" s="2" customFormat="1" x14ac:dyDescent="0.25">
      <c r="A7" s="4">
        <f>+A6+1</f>
        <v>2</v>
      </c>
      <c r="B7" s="6" t="s">
        <v>54</v>
      </c>
      <c r="C7" s="6" t="s">
        <v>55</v>
      </c>
      <c r="D7" s="6" t="s">
        <v>17</v>
      </c>
      <c r="E7" s="6" t="s">
        <v>20</v>
      </c>
      <c r="F7" s="33">
        <v>43314</v>
      </c>
      <c r="G7" s="4">
        <f t="shared" si="0"/>
        <v>91</v>
      </c>
      <c r="H7" s="7" t="s">
        <v>50</v>
      </c>
      <c r="I7" s="33">
        <v>43222</v>
      </c>
      <c r="J7" s="33">
        <v>43222</v>
      </c>
      <c r="K7" s="33">
        <v>43223</v>
      </c>
      <c r="L7" s="8">
        <v>43500000</v>
      </c>
      <c r="M7" s="9">
        <v>4283445000</v>
      </c>
      <c r="N7" s="10">
        <v>98.47</v>
      </c>
      <c r="O7" s="21">
        <v>6.2321999999999995E-2</v>
      </c>
      <c r="P7" s="4" t="s">
        <v>19</v>
      </c>
    </row>
    <row r="8" spans="1:18" s="2" customFormat="1" x14ac:dyDescent="0.25">
      <c r="A8" s="4">
        <f t="shared" ref="A8:A32" si="1">+A7+1</f>
        <v>3</v>
      </c>
      <c r="B8" s="6" t="s">
        <v>54</v>
      </c>
      <c r="C8" s="6" t="s">
        <v>55</v>
      </c>
      <c r="D8" s="6" t="s">
        <v>17</v>
      </c>
      <c r="E8" s="6" t="s">
        <v>20</v>
      </c>
      <c r="F8" s="33">
        <v>43314</v>
      </c>
      <c r="G8" s="4">
        <f t="shared" si="0"/>
        <v>91</v>
      </c>
      <c r="H8" s="7" t="s">
        <v>50</v>
      </c>
      <c r="I8" s="33">
        <v>43222</v>
      </c>
      <c r="J8" s="33">
        <v>43222</v>
      </c>
      <c r="K8" s="33">
        <v>43223</v>
      </c>
      <c r="L8" s="8">
        <v>25000000</v>
      </c>
      <c r="M8" s="9">
        <v>2461750000</v>
      </c>
      <c r="N8" s="10">
        <v>98.47</v>
      </c>
      <c r="O8" s="21">
        <v>6.2321999999999995E-2</v>
      </c>
      <c r="P8" s="4" t="s">
        <v>19</v>
      </c>
    </row>
    <row r="9" spans="1:18" s="2" customFormat="1" x14ac:dyDescent="0.25">
      <c r="A9" s="4">
        <f t="shared" si="1"/>
        <v>4</v>
      </c>
      <c r="B9" s="6" t="s">
        <v>54</v>
      </c>
      <c r="C9" s="6" t="s">
        <v>55</v>
      </c>
      <c r="D9" s="6" t="s">
        <v>17</v>
      </c>
      <c r="E9" s="6" t="s">
        <v>20</v>
      </c>
      <c r="F9" s="33">
        <v>43314</v>
      </c>
      <c r="G9" s="4">
        <f t="shared" si="0"/>
        <v>91</v>
      </c>
      <c r="H9" s="7" t="s">
        <v>50</v>
      </c>
      <c r="I9" s="33">
        <v>43222</v>
      </c>
      <c r="J9" s="33">
        <v>43222</v>
      </c>
      <c r="K9" s="33">
        <v>43223</v>
      </c>
      <c r="L9" s="8">
        <v>43500000</v>
      </c>
      <c r="M9" s="9">
        <v>4283445000</v>
      </c>
      <c r="N9" s="10">
        <v>98.47</v>
      </c>
      <c r="O9" s="21">
        <v>6.2321999999999995E-2</v>
      </c>
      <c r="P9" s="4" t="s">
        <v>19</v>
      </c>
    </row>
    <row r="10" spans="1:18" x14ac:dyDescent="0.25">
      <c r="A10" s="4">
        <f t="shared" si="1"/>
        <v>5</v>
      </c>
      <c r="B10" s="3" t="s">
        <v>54</v>
      </c>
      <c r="C10" s="3" t="s">
        <v>55</v>
      </c>
      <c r="D10" s="4" t="s">
        <v>17</v>
      </c>
      <c r="E10" s="3" t="s">
        <v>20</v>
      </c>
      <c r="F10" s="32">
        <v>43314</v>
      </c>
      <c r="G10" s="4">
        <f t="shared" si="0"/>
        <v>91</v>
      </c>
      <c r="H10" s="7" t="s">
        <v>50</v>
      </c>
      <c r="I10" s="32">
        <v>43222</v>
      </c>
      <c r="J10" s="32">
        <v>43222</v>
      </c>
      <c r="K10" s="32">
        <v>43223</v>
      </c>
      <c r="L10" s="3">
        <v>43505500</v>
      </c>
      <c r="M10" s="3">
        <v>4283986585</v>
      </c>
      <c r="N10" s="30">
        <v>98.47</v>
      </c>
      <c r="O10" s="29">
        <v>6.2321999999999995E-2</v>
      </c>
      <c r="P10" s="4" t="s">
        <v>19</v>
      </c>
    </row>
    <row r="11" spans="1:18" x14ac:dyDescent="0.25">
      <c r="A11" s="4">
        <f t="shared" si="1"/>
        <v>6</v>
      </c>
      <c r="B11" s="3" t="s">
        <v>54</v>
      </c>
      <c r="C11" s="3" t="s">
        <v>55</v>
      </c>
      <c r="D11" s="4" t="s">
        <v>17</v>
      </c>
      <c r="E11" s="3" t="s">
        <v>20</v>
      </c>
      <c r="F11" s="32">
        <v>43314</v>
      </c>
      <c r="G11" s="4">
        <f t="shared" si="0"/>
        <v>91</v>
      </c>
      <c r="H11" s="7" t="s">
        <v>50</v>
      </c>
      <c r="I11" s="32">
        <v>43222</v>
      </c>
      <c r="J11" s="32">
        <v>43222</v>
      </c>
      <c r="K11" s="32">
        <v>43223</v>
      </c>
      <c r="L11" s="3">
        <v>18500000</v>
      </c>
      <c r="M11" s="3">
        <v>1821695000</v>
      </c>
      <c r="N11" s="30">
        <v>98.47</v>
      </c>
      <c r="O11" s="29">
        <v>6.2321999999999995E-2</v>
      </c>
      <c r="P11" s="4" t="s">
        <v>19</v>
      </c>
    </row>
    <row r="12" spans="1:18" s="2" customFormat="1" x14ac:dyDescent="0.25">
      <c r="A12" s="4">
        <f t="shared" si="1"/>
        <v>7</v>
      </c>
      <c r="B12" s="6" t="s">
        <v>56</v>
      </c>
      <c r="C12" s="6" t="s">
        <v>66</v>
      </c>
      <c r="D12" s="6" t="s">
        <v>17</v>
      </c>
      <c r="E12" s="6" t="s">
        <v>21</v>
      </c>
      <c r="F12" s="33">
        <v>43224</v>
      </c>
      <c r="G12" s="4">
        <f t="shared" ref="G12:G32" si="2">F12-$F$3</f>
        <v>1</v>
      </c>
      <c r="H12" s="12" t="s">
        <v>49</v>
      </c>
      <c r="I12" s="33">
        <v>43223</v>
      </c>
      <c r="J12" s="33">
        <v>43223</v>
      </c>
      <c r="K12" s="33">
        <v>43223</v>
      </c>
      <c r="L12" s="8">
        <v>13302103</v>
      </c>
      <c r="M12" s="9">
        <v>13299954.210000001</v>
      </c>
      <c r="N12" s="10">
        <v>99.983846249999999</v>
      </c>
      <c r="O12" s="21">
        <v>5.8970717500000006E-2</v>
      </c>
      <c r="P12" s="4" t="s">
        <v>19</v>
      </c>
      <c r="Q12" s="24"/>
      <c r="R12" s="11"/>
    </row>
    <row r="13" spans="1:18" s="2" customFormat="1" x14ac:dyDescent="0.25">
      <c r="A13" s="4">
        <f t="shared" si="1"/>
        <v>8</v>
      </c>
      <c r="B13" s="6" t="s">
        <v>56</v>
      </c>
      <c r="C13" s="6" t="s">
        <v>66</v>
      </c>
      <c r="D13" s="6" t="s">
        <v>17</v>
      </c>
      <c r="E13" s="6" t="s">
        <v>18</v>
      </c>
      <c r="F13" s="33">
        <v>43224</v>
      </c>
      <c r="G13" s="4">
        <f t="shared" si="2"/>
        <v>1</v>
      </c>
      <c r="H13" s="12" t="s">
        <v>49</v>
      </c>
      <c r="I13" s="33">
        <v>43223</v>
      </c>
      <c r="J13" s="33">
        <v>43223</v>
      </c>
      <c r="K13" s="33">
        <v>43223</v>
      </c>
      <c r="L13" s="8">
        <v>1135767</v>
      </c>
      <c r="M13" s="9">
        <v>1135583.53</v>
      </c>
      <c r="N13" s="10">
        <v>99.983846249999999</v>
      </c>
      <c r="O13" s="21">
        <v>5.8970717500000006E-2</v>
      </c>
      <c r="P13" s="4" t="s">
        <v>19</v>
      </c>
      <c r="Q13" s="24"/>
      <c r="R13" s="11"/>
    </row>
    <row r="14" spans="1:18" s="2" customFormat="1" x14ac:dyDescent="0.25">
      <c r="A14" s="4">
        <f t="shared" si="1"/>
        <v>9</v>
      </c>
      <c r="B14" s="6" t="s">
        <v>56</v>
      </c>
      <c r="C14" s="6" t="s">
        <v>66</v>
      </c>
      <c r="D14" s="6" t="s">
        <v>17</v>
      </c>
      <c r="E14" s="6" t="s">
        <v>22</v>
      </c>
      <c r="F14" s="33">
        <v>43224</v>
      </c>
      <c r="G14" s="4">
        <f t="shared" si="2"/>
        <v>1</v>
      </c>
      <c r="H14" s="12" t="s">
        <v>49</v>
      </c>
      <c r="I14" s="33">
        <v>43223</v>
      </c>
      <c r="J14" s="33">
        <v>43223</v>
      </c>
      <c r="K14" s="33">
        <v>43223</v>
      </c>
      <c r="L14" s="8">
        <v>69499415</v>
      </c>
      <c r="M14" s="9">
        <v>69488188.239999995</v>
      </c>
      <c r="N14" s="10">
        <v>99.983846249999999</v>
      </c>
      <c r="O14" s="21">
        <v>5.8970717500000006E-2</v>
      </c>
      <c r="P14" s="4" t="s">
        <v>19</v>
      </c>
      <c r="Q14" s="24"/>
      <c r="R14" s="11"/>
    </row>
    <row r="15" spans="1:18" s="2" customFormat="1" x14ac:dyDescent="0.25">
      <c r="A15" s="4">
        <f t="shared" si="1"/>
        <v>10</v>
      </c>
      <c r="B15" s="6" t="s">
        <v>52</v>
      </c>
      <c r="C15" s="6" t="s">
        <v>53</v>
      </c>
      <c r="D15" s="6" t="s">
        <v>17</v>
      </c>
      <c r="E15" s="6" t="s">
        <v>22</v>
      </c>
      <c r="F15" s="33">
        <v>43279</v>
      </c>
      <c r="G15" s="4">
        <f t="shared" si="2"/>
        <v>56</v>
      </c>
      <c r="H15" s="12" t="s">
        <v>49</v>
      </c>
      <c r="I15" s="33">
        <v>43223</v>
      </c>
      <c r="J15" s="33">
        <v>43223</v>
      </c>
      <c r="K15" s="33">
        <v>43223</v>
      </c>
      <c r="L15" s="8">
        <v>500000</v>
      </c>
      <c r="M15" s="9">
        <v>49510050</v>
      </c>
      <c r="N15" s="10">
        <v>99.020099999999999</v>
      </c>
      <c r="O15" s="21">
        <v>6.4501000000000003E-2</v>
      </c>
      <c r="P15" s="4" t="s">
        <v>19</v>
      </c>
      <c r="Q15" s="24"/>
      <c r="R15" s="11"/>
    </row>
    <row r="16" spans="1:18" s="2" customFormat="1" x14ac:dyDescent="0.25">
      <c r="A16" s="4">
        <f t="shared" si="1"/>
        <v>11</v>
      </c>
      <c r="B16" s="6" t="s">
        <v>57</v>
      </c>
      <c r="C16" s="6" t="s">
        <v>58</v>
      </c>
      <c r="D16" s="6" t="s">
        <v>17</v>
      </c>
      <c r="E16" s="6" t="s">
        <v>22</v>
      </c>
      <c r="F16" s="33">
        <v>43234</v>
      </c>
      <c r="G16" s="4">
        <f t="shared" si="2"/>
        <v>11</v>
      </c>
      <c r="H16" s="12" t="s">
        <v>49</v>
      </c>
      <c r="I16" s="33">
        <v>43223</v>
      </c>
      <c r="J16" s="33">
        <v>43223</v>
      </c>
      <c r="K16" s="33">
        <v>43223</v>
      </c>
      <c r="L16" s="8">
        <v>2500000</v>
      </c>
      <c r="M16" s="9">
        <v>249503750</v>
      </c>
      <c r="N16" s="10">
        <v>99.801500000000004</v>
      </c>
      <c r="O16" s="21">
        <v>6.5996910000000006E-2</v>
      </c>
      <c r="P16" s="4" t="s">
        <v>19</v>
      </c>
      <c r="Q16" s="24"/>
      <c r="R16" s="11"/>
    </row>
    <row r="17" spans="1:18" s="2" customFormat="1" x14ac:dyDescent="0.25">
      <c r="A17" s="4">
        <f t="shared" si="1"/>
        <v>12</v>
      </c>
      <c r="B17" s="6" t="s">
        <v>56</v>
      </c>
      <c r="C17" s="6" t="s">
        <v>66</v>
      </c>
      <c r="D17" s="6" t="s">
        <v>17</v>
      </c>
      <c r="E17" s="6" t="s">
        <v>23</v>
      </c>
      <c r="F17" s="33">
        <v>43224</v>
      </c>
      <c r="G17" s="4">
        <f t="shared" si="2"/>
        <v>1</v>
      </c>
      <c r="H17" s="12" t="s">
        <v>49</v>
      </c>
      <c r="I17" s="33">
        <v>43223</v>
      </c>
      <c r="J17" s="33">
        <v>43223</v>
      </c>
      <c r="K17" s="33">
        <v>43223</v>
      </c>
      <c r="L17" s="8">
        <v>14980009</v>
      </c>
      <c r="M17" s="9">
        <v>14977589.17</v>
      </c>
      <c r="N17" s="10">
        <v>99.983846249999999</v>
      </c>
      <c r="O17" s="21">
        <v>5.8970717500000006E-2</v>
      </c>
      <c r="P17" s="4" t="s">
        <v>19</v>
      </c>
      <c r="Q17" s="24"/>
      <c r="R17" s="11"/>
    </row>
    <row r="18" spans="1:18" s="2" customFormat="1" x14ac:dyDescent="0.25">
      <c r="A18" s="4">
        <f t="shared" si="1"/>
        <v>13</v>
      </c>
      <c r="B18" s="6" t="s">
        <v>36</v>
      </c>
      <c r="C18" s="6" t="s">
        <v>37</v>
      </c>
      <c r="D18" s="6" t="s">
        <v>17</v>
      </c>
      <c r="E18" s="6" t="s">
        <v>20</v>
      </c>
      <c r="F18" s="33">
        <v>43227</v>
      </c>
      <c r="G18" s="4">
        <f t="shared" si="2"/>
        <v>4</v>
      </c>
      <c r="H18" s="12" t="s">
        <v>49</v>
      </c>
      <c r="I18" s="33">
        <v>43223</v>
      </c>
      <c r="J18" s="33">
        <v>43223</v>
      </c>
      <c r="K18" s="33">
        <v>43223</v>
      </c>
      <c r="L18" s="8">
        <v>3500000</v>
      </c>
      <c r="M18" s="9">
        <v>349750800</v>
      </c>
      <c r="N18" s="10">
        <v>99.928799999999995</v>
      </c>
      <c r="O18" s="21">
        <v>6.5016000000000004E-2</v>
      </c>
      <c r="P18" s="4" t="s">
        <v>19</v>
      </c>
      <c r="Q18" s="24"/>
      <c r="R18" s="11"/>
    </row>
    <row r="19" spans="1:18" s="2" customFormat="1" x14ac:dyDescent="0.25">
      <c r="A19" s="4">
        <f t="shared" si="1"/>
        <v>14</v>
      </c>
      <c r="B19" s="6" t="s">
        <v>56</v>
      </c>
      <c r="C19" s="6" t="s">
        <v>66</v>
      </c>
      <c r="D19" s="6" t="s">
        <v>17</v>
      </c>
      <c r="E19" s="6" t="s">
        <v>24</v>
      </c>
      <c r="F19" s="33">
        <v>43224</v>
      </c>
      <c r="G19" s="4">
        <f t="shared" si="2"/>
        <v>1</v>
      </c>
      <c r="H19" s="12" t="s">
        <v>49</v>
      </c>
      <c r="I19" s="33">
        <v>43223</v>
      </c>
      <c r="J19" s="33">
        <v>43223</v>
      </c>
      <c r="K19" s="33">
        <v>43223</v>
      </c>
      <c r="L19" s="8">
        <v>206382133</v>
      </c>
      <c r="M19" s="9">
        <v>206348794.55000001</v>
      </c>
      <c r="N19" s="10">
        <v>99.983846249999999</v>
      </c>
      <c r="O19" s="21">
        <v>5.8970717500000006E-2</v>
      </c>
      <c r="P19" s="4" t="s">
        <v>19</v>
      </c>
      <c r="Q19" s="24"/>
      <c r="R19" s="11"/>
    </row>
    <row r="20" spans="1:18" s="2" customFormat="1" x14ac:dyDescent="0.25">
      <c r="A20" s="4">
        <f t="shared" si="1"/>
        <v>15</v>
      </c>
      <c r="B20" s="6" t="s">
        <v>56</v>
      </c>
      <c r="C20" s="6" t="s">
        <v>66</v>
      </c>
      <c r="D20" s="6" t="s">
        <v>17</v>
      </c>
      <c r="E20" s="6" t="s">
        <v>25</v>
      </c>
      <c r="F20" s="33">
        <v>43224</v>
      </c>
      <c r="G20" s="4">
        <f t="shared" si="2"/>
        <v>1</v>
      </c>
      <c r="H20" s="12" t="s">
        <v>49</v>
      </c>
      <c r="I20" s="33">
        <v>43223</v>
      </c>
      <c r="J20" s="33">
        <v>43223</v>
      </c>
      <c r="K20" s="33">
        <v>43223</v>
      </c>
      <c r="L20" s="8">
        <v>376675</v>
      </c>
      <c r="M20" s="9">
        <v>376614.15</v>
      </c>
      <c r="N20" s="10">
        <v>99.983846249999999</v>
      </c>
      <c r="O20" s="21">
        <v>5.8970717500000006E-2</v>
      </c>
      <c r="P20" s="4" t="s">
        <v>19</v>
      </c>
      <c r="Q20" s="24"/>
      <c r="R20" s="11"/>
    </row>
    <row r="21" spans="1:18" s="2" customFormat="1" x14ac:dyDescent="0.25">
      <c r="A21" s="4">
        <f t="shared" si="1"/>
        <v>16</v>
      </c>
      <c r="B21" s="6" t="s">
        <v>56</v>
      </c>
      <c r="C21" s="6" t="s">
        <v>66</v>
      </c>
      <c r="D21" s="6" t="s">
        <v>17</v>
      </c>
      <c r="E21" s="6" t="s">
        <v>26</v>
      </c>
      <c r="F21" s="33">
        <v>43224</v>
      </c>
      <c r="G21" s="4">
        <f t="shared" si="2"/>
        <v>1</v>
      </c>
      <c r="H21" s="12" t="s">
        <v>49</v>
      </c>
      <c r="I21" s="33">
        <v>43223</v>
      </c>
      <c r="J21" s="33">
        <v>43223</v>
      </c>
      <c r="K21" s="33">
        <v>43223</v>
      </c>
      <c r="L21" s="8">
        <v>42219101</v>
      </c>
      <c r="M21" s="9">
        <v>42212281.030000001</v>
      </c>
      <c r="N21" s="10">
        <v>99.983846249999999</v>
      </c>
      <c r="O21" s="21">
        <v>5.8970717500000006E-2</v>
      </c>
      <c r="P21" s="4" t="s">
        <v>19</v>
      </c>
      <c r="Q21" s="24"/>
      <c r="R21" s="11"/>
    </row>
    <row r="22" spans="1:18" s="2" customFormat="1" x14ac:dyDescent="0.25">
      <c r="A22" s="4">
        <f t="shared" si="1"/>
        <v>17</v>
      </c>
      <c r="B22" s="6" t="s">
        <v>56</v>
      </c>
      <c r="C22" s="6" t="s">
        <v>66</v>
      </c>
      <c r="D22" s="6" t="s">
        <v>17</v>
      </c>
      <c r="E22" s="6" t="s">
        <v>39</v>
      </c>
      <c r="F22" s="33">
        <v>43224</v>
      </c>
      <c r="G22" s="4">
        <f t="shared" si="2"/>
        <v>1</v>
      </c>
      <c r="H22" s="12" t="s">
        <v>49</v>
      </c>
      <c r="I22" s="33">
        <v>43223</v>
      </c>
      <c r="J22" s="33">
        <v>43223</v>
      </c>
      <c r="K22" s="33">
        <v>43223</v>
      </c>
      <c r="L22" s="8">
        <v>6254579</v>
      </c>
      <c r="M22" s="9">
        <v>6253568.6500000004</v>
      </c>
      <c r="N22" s="10">
        <v>99.983846249999999</v>
      </c>
      <c r="O22" s="21">
        <v>5.8970717500000006E-2</v>
      </c>
      <c r="P22" s="4" t="s">
        <v>19</v>
      </c>
      <c r="Q22" s="24"/>
      <c r="R22" s="11"/>
    </row>
    <row r="23" spans="1:18" s="2" customFormat="1" x14ac:dyDescent="0.25">
      <c r="A23" s="4">
        <f t="shared" si="1"/>
        <v>18</v>
      </c>
      <c r="B23" s="6" t="s">
        <v>56</v>
      </c>
      <c r="C23" s="6" t="s">
        <v>66</v>
      </c>
      <c r="D23" s="6" t="s">
        <v>17</v>
      </c>
      <c r="E23" s="6" t="s">
        <v>28</v>
      </c>
      <c r="F23" s="33">
        <v>43224</v>
      </c>
      <c r="G23" s="4">
        <f t="shared" si="2"/>
        <v>1</v>
      </c>
      <c r="H23" s="12" t="s">
        <v>49</v>
      </c>
      <c r="I23" s="33">
        <v>43223</v>
      </c>
      <c r="J23" s="33">
        <v>43223</v>
      </c>
      <c r="K23" s="33">
        <v>43223</v>
      </c>
      <c r="L23" s="8">
        <v>3387328</v>
      </c>
      <c r="M23" s="9">
        <v>3386780.82</v>
      </c>
      <c r="N23" s="10">
        <v>99.983846249999999</v>
      </c>
      <c r="O23" s="21">
        <v>5.8970717500000006E-2</v>
      </c>
      <c r="P23" s="4" t="s">
        <v>19</v>
      </c>
      <c r="Q23" s="24"/>
      <c r="R23" s="11"/>
    </row>
    <row r="24" spans="1:18" s="2" customFormat="1" x14ac:dyDescent="0.25">
      <c r="A24" s="4">
        <f t="shared" si="1"/>
        <v>19</v>
      </c>
      <c r="B24" s="6" t="s">
        <v>56</v>
      </c>
      <c r="C24" s="6" t="s">
        <v>66</v>
      </c>
      <c r="D24" s="6" t="s">
        <v>17</v>
      </c>
      <c r="E24" s="6" t="s">
        <v>29</v>
      </c>
      <c r="F24" s="33">
        <v>43224</v>
      </c>
      <c r="G24" s="4">
        <f t="shared" si="2"/>
        <v>1</v>
      </c>
      <c r="H24" s="12" t="s">
        <v>49</v>
      </c>
      <c r="I24" s="33">
        <v>43223</v>
      </c>
      <c r="J24" s="33">
        <v>43223</v>
      </c>
      <c r="K24" s="33">
        <v>43223</v>
      </c>
      <c r="L24" s="8">
        <v>105059194</v>
      </c>
      <c r="M24" s="9">
        <v>105042223</v>
      </c>
      <c r="N24" s="10">
        <v>99.983846249999999</v>
      </c>
      <c r="O24" s="21">
        <v>5.8970717500000006E-2</v>
      </c>
      <c r="P24" s="4" t="s">
        <v>19</v>
      </c>
      <c r="Q24" s="24"/>
      <c r="R24" s="11"/>
    </row>
    <row r="25" spans="1:18" s="2" customFormat="1" x14ac:dyDescent="0.25">
      <c r="A25" s="4">
        <f t="shared" si="1"/>
        <v>20</v>
      </c>
      <c r="B25" s="6" t="s">
        <v>56</v>
      </c>
      <c r="C25" s="6" t="s">
        <v>66</v>
      </c>
      <c r="D25" s="6" t="s">
        <v>17</v>
      </c>
      <c r="E25" s="6" t="s">
        <v>30</v>
      </c>
      <c r="F25" s="33">
        <v>43224</v>
      </c>
      <c r="G25" s="4">
        <f t="shared" si="2"/>
        <v>1</v>
      </c>
      <c r="H25" s="12" t="s">
        <v>49</v>
      </c>
      <c r="I25" s="33">
        <v>43223</v>
      </c>
      <c r="J25" s="33">
        <v>43223</v>
      </c>
      <c r="K25" s="33">
        <v>43223</v>
      </c>
      <c r="L25" s="8">
        <v>3070978</v>
      </c>
      <c r="M25" s="9">
        <v>3070481.92</v>
      </c>
      <c r="N25" s="10">
        <v>99.983846249999999</v>
      </c>
      <c r="O25" s="21">
        <v>5.8970717500000006E-2</v>
      </c>
      <c r="P25" s="4" t="s">
        <v>19</v>
      </c>
      <c r="Q25" s="13"/>
    </row>
    <row r="26" spans="1:18" s="2" customFormat="1" x14ac:dyDescent="0.25">
      <c r="A26" s="4">
        <f t="shared" si="1"/>
        <v>21</v>
      </c>
      <c r="B26" s="6" t="s">
        <v>56</v>
      </c>
      <c r="C26" s="6" t="s">
        <v>66</v>
      </c>
      <c r="D26" s="6" t="s">
        <v>17</v>
      </c>
      <c r="E26" s="6" t="s">
        <v>31</v>
      </c>
      <c r="F26" s="33">
        <v>43224</v>
      </c>
      <c r="G26" s="4">
        <f t="shared" si="2"/>
        <v>1</v>
      </c>
      <c r="H26" s="12" t="s">
        <v>49</v>
      </c>
      <c r="I26" s="33">
        <v>43223</v>
      </c>
      <c r="J26" s="33">
        <v>43223</v>
      </c>
      <c r="K26" s="33">
        <v>43223</v>
      </c>
      <c r="L26" s="8">
        <v>124744611</v>
      </c>
      <c r="M26" s="9">
        <v>124724460.06999999</v>
      </c>
      <c r="N26" s="10">
        <v>99.983846249999999</v>
      </c>
      <c r="O26" s="21">
        <v>5.8970717500000006E-2</v>
      </c>
      <c r="P26" s="4" t="s">
        <v>19</v>
      </c>
      <c r="Q26" s="23"/>
      <c r="R26" s="22"/>
    </row>
    <row r="27" spans="1:18" s="2" customFormat="1" x14ac:dyDescent="0.25">
      <c r="A27" s="4">
        <f t="shared" si="1"/>
        <v>22</v>
      </c>
      <c r="B27" s="6" t="s">
        <v>56</v>
      </c>
      <c r="C27" s="6" t="s">
        <v>66</v>
      </c>
      <c r="D27" s="6" t="s">
        <v>17</v>
      </c>
      <c r="E27" s="6" t="s">
        <v>32</v>
      </c>
      <c r="F27" s="33">
        <v>43224</v>
      </c>
      <c r="G27" s="4">
        <f t="shared" si="2"/>
        <v>1</v>
      </c>
      <c r="H27" s="12" t="s">
        <v>49</v>
      </c>
      <c r="I27" s="33">
        <v>43223</v>
      </c>
      <c r="J27" s="33">
        <v>43223</v>
      </c>
      <c r="K27" s="33">
        <v>43223</v>
      </c>
      <c r="L27" s="8">
        <v>8009986</v>
      </c>
      <c r="M27" s="9">
        <v>8008692.0899999999</v>
      </c>
      <c r="N27" s="10">
        <v>99.983846249999999</v>
      </c>
      <c r="O27" s="21">
        <v>5.8970717500000006E-2</v>
      </c>
      <c r="P27" s="4" t="s">
        <v>19</v>
      </c>
      <c r="Q27" s="23"/>
      <c r="R27" s="22"/>
    </row>
    <row r="28" spans="1:18" s="2" customFormat="1" x14ac:dyDescent="0.25">
      <c r="A28" s="4">
        <f t="shared" si="1"/>
        <v>23</v>
      </c>
      <c r="B28" s="6" t="s">
        <v>56</v>
      </c>
      <c r="C28" s="6" t="s">
        <v>66</v>
      </c>
      <c r="D28" s="6" t="s">
        <v>17</v>
      </c>
      <c r="E28" s="6" t="s">
        <v>33</v>
      </c>
      <c r="F28" s="33">
        <v>43224</v>
      </c>
      <c r="G28" s="4">
        <f t="shared" si="2"/>
        <v>1</v>
      </c>
      <c r="H28" s="12" t="s">
        <v>49</v>
      </c>
      <c r="I28" s="33">
        <v>43223</v>
      </c>
      <c r="J28" s="33">
        <v>43223</v>
      </c>
      <c r="K28" s="33">
        <v>43223</v>
      </c>
      <c r="L28" s="8">
        <v>4686720</v>
      </c>
      <c r="M28" s="9">
        <v>4685962.92</v>
      </c>
      <c r="N28" s="10">
        <v>99.983846249999999</v>
      </c>
      <c r="O28" s="21">
        <v>5.8970717500000006E-2</v>
      </c>
      <c r="P28" s="4" t="s">
        <v>19</v>
      </c>
      <c r="Q28" s="23"/>
      <c r="R28" s="22"/>
    </row>
    <row r="29" spans="1:18" s="2" customFormat="1" x14ac:dyDescent="0.25">
      <c r="A29" s="4">
        <f t="shared" si="1"/>
        <v>24</v>
      </c>
      <c r="B29" s="6" t="s">
        <v>56</v>
      </c>
      <c r="C29" s="6" t="s">
        <v>66</v>
      </c>
      <c r="D29" s="6" t="s">
        <v>17</v>
      </c>
      <c r="E29" s="6" t="s">
        <v>34</v>
      </c>
      <c r="F29" s="33">
        <v>43224</v>
      </c>
      <c r="G29" s="4">
        <f t="shared" si="2"/>
        <v>1</v>
      </c>
      <c r="H29" s="12" t="s">
        <v>49</v>
      </c>
      <c r="I29" s="33">
        <v>43223</v>
      </c>
      <c r="J29" s="33">
        <v>43223</v>
      </c>
      <c r="K29" s="33">
        <v>43223</v>
      </c>
      <c r="L29" s="8">
        <v>58918187</v>
      </c>
      <c r="M29" s="9">
        <v>58908669.5</v>
      </c>
      <c r="N29" s="10">
        <v>99.983846249999999</v>
      </c>
      <c r="O29" s="21">
        <v>5.8970717500000006E-2</v>
      </c>
      <c r="P29" s="4" t="s">
        <v>19</v>
      </c>
      <c r="Q29" s="23"/>
      <c r="R29" s="22"/>
    </row>
    <row r="30" spans="1:18" s="2" customFormat="1" x14ac:dyDescent="0.25">
      <c r="A30" s="4">
        <f t="shared" si="1"/>
        <v>25</v>
      </c>
      <c r="B30" s="6" t="s">
        <v>56</v>
      </c>
      <c r="C30" s="6" t="s">
        <v>66</v>
      </c>
      <c r="D30" s="6" t="s">
        <v>17</v>
      </c>
      <c r="E30" s="6" t="s">
        <v>27</v>
      </c>
      <c r="F30" s="33">
        <v>43224</v>
      </c>
      <c r="G30" s="4">
        <f t="shared" si="2"/>
        <v>1</v>
      </c>
      <c r="H30" s="12" t="s">
        <v>49</v>
      </c>
      <c r="I30" s="33">
        <v>43223</v>
      </c>
      <c r="J30" s="33">
        <v>43223</v>
      </c>
      <c r="K30" s="33">
        <v>43223</v>
      </c>
      <c r="L30" s="8">
        <v>845631817</v>
      </c>
      <c r="M30" s="9">
        <v>845495215.75</v>
      </c>
      <c r="N30" s="10">
        <v>99.983846249999999</v>
      </c>
      <c r="O30" s="21">
        <v>5.8970717500000006E-2</v>
      </c>
      <c r="P30" s="4" t="s">
        <v>19</v>
      </c>
      <c r="Q30" s="23"/>
      <c r="R30" s="22"/>
    </row>
    <row r="31" spans="1:18" s="2" customFormat="1" x14ac:dyDescent="0.25">
      <c r="A31" s="4">
        <f t="shared" si="1"/>
        <v>26</v>
      </c>
      <c r="B31" s="6" t="s">
        <v>56</v>
      </c>
      <c r="C31" s="6" t="s">
        <v>66</v>
      </c>
      <c r="D31" s="6" t="s">
        <v>17</v>
      </c>
      <c r="E31" s="6" t="s">
        <v>40</v>
      </c>
      <c r="F31" s="33">
        <v>43224</v>
      </c>
      <c r="G31" s="4">
        <f t="shared" si="2"/>
        <v>1</v>
      </c>
      <c r="H31" s="12" t="s">
        <v>49</v>
      </c>
      <c r="I31" s="33">
        <v>43223</v>
      </c>
      <c r="J31" s="33">
        <v>43223</v>
      </c>
      <c r="K31" s="33">
        <v>43223</v>
      </c>
      <c r="L31" s="8">
        <v>34955862</v>
      </c>
      <c r="M31" s="9">
        <v>34950215.32</v>
      </c>
      <c r="N31" s="10">
        <v>99.983846249999999</v>
      </c>
      <c r="O31" s="21">
        <v>5.8970717500000006E-2</v>
      </c>
      <c r="P31" s="4" t="s">
        <v>19</v>
      </c>
      <c r="Q31" s="23"/>
      <c r="R31" s="22"/>
    </row>
    <row r="32" spans="1:18" s="2" customFormat="1" x14ac:dyDescent="0.25">
      <c r="A32" s="4">
        <f t="shared" si="1"/>
        <v>27</v>
      </c>
      <c r="B32" s="6" t="s">
        <v>56</v>
      </c>
      <c r="C32" s="6" t="s">
        <v>66</v>
      </c>
      <c r="D32" s="6" t="s">
        <v>17</v>
      </c>
      <c r="E32" s="6" t="s">
        <v>38</v>
      </c>
      <c r="F32" s="33">
        <v>43224</v>
      </c>
      <c r="G32" s="4">
        <f t="shared" si="2"/>
        <v>1</v>
      </c>
      <c r="H32" s="12" t="s">
        <v>49</v>
      </c>
      <c r="I32" s="33">
        <v>43223</v>
      </c>
      <c r="J32" s="33">
        <v>43223</v>
      </c>
      <c r="K32" s="33">
        <v>43223</v>
      </c>
      <c r="L32" s="8">
        <v>4385535</v>
      </c>
      <c r="M32" s="9">
        <v>4384826.57</v>
      </c>
      <c r="N32" s="10">
        <v>99.983846249999999</v>
      </c>
      <c r="O32" s="21">
        <v>5.8970717500000006E-2</v>
      </c>
      <c r="P32" s="4" t="s">
        <v>19</v>
      </c>
      <c r="Q32" s="23"/>
      <c r="R32" s="22"/>
    </row>
    <row r="33" spans="1:17" s="2" customFormat="1" x14ac:dyDescent="0.25">
      <c r="A33" s="14"/>
      <c r="B33" s="15"/>
      <c r="C33" s="15"/>
      <c r="D33" s="15"/>
      <c r="E33" s="15"/>
      <c r="F33" s="34"/>
      <c r="G33" s="14"/>
      <c r="H33" s="16"/>
      <c r="I33" s="34"/>
      <c r="J33" s="34"/>
      <c r="K33" s="34"/>
      <c r="L33" s="17"/>
      <c r="M33" s="18"/>
      <c r="N33" s="19"/>
      <c r="O33" s="20"/>
      <c r="P33" s="14"/>
      <c r="Q33" s="13"/>
    </row>
    <row r="34" spans="1:17" s="2" customFormat="1" x14ac:dyDescent="0.25">
      <c r="A34" s="28" t="s">
        <v>35</v>
      </c>
      <c r="B34" s="15"/>
      <c r="C34" s="15"/>
      <c r="D34" s="15"/>
      <c r="E34" s="15"/>
      <c r="F34" s="34"/>
      <c r="G34" s="14"/>
      <c r="H34" s="16"/>
      <c r="I34" s="34"/>
      <c r="J34" s="34"/>
      <c r="K34" s="34"/>
      <c r="L34" s="17"/>
      <c r="M34" s="18"/>
      <c r="N34" s="19"/>
      <c r="O34" s="20"/>
      <c r="P34" s="14"/>
      <c r="Q34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46.85546875" style="1" bestFit="1" customWidth="1"/>
    <col min="3" max="3" width="14.140625" style="1" bestFit="1" customWidth="1"/>
    <col min="4" max="4" width="16.28515625" style="2" customWidth="1"/>
    <col min="5" max="5" width="45.28515625" style="1" bestFit="1" customWidth="1"/>
    <col min="6" max="6" width="13.28515625" style="31" bestFit="1" customWidth="1"/>
    <col min="7" max="7" width="13.140625" style="1" customWidth="1"/>
    <col min="8" max="8" width="15.5703125" style="1" customWidth="1"/>
    <col min="9" max="9" width="12.140625" style="31" bestFit="1" customWidth="1"/>
    <col min="10" max="10" width="14.28515625" style="31" bestFit="1" customWidth="1"/>
    <col min="11" max="11" width="15.7109375" style="31" bestFit="1" customWidth="1"/>
    <col min="12" max="12" width="15.140625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1">
        <f>+'03.05.2018'!F3+1</f>
        <v>43224</v>
      </c>
    </row>
    <row r="4" spans="1:18" x14ac:dyDescent="0.25">
      <c r="G4" s="28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2" t="s">
        <v>6</v>
      </c>
      <c r="G5" s="3" t="s">
        <v>7</v>
      </c>
      <c r="H5" s="3" t="s">
        <v>8</v>
      </c>
      <c r="I5" s="32" t="s">
        <v>9</v>
      </c>
      <c r="J5" s="32" t="s">
        <v>10</v>
      </c>
      <c r="K5" s="3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59</v>
      </c>
      <c r="C6" s="6" t="s">
        <v>60</v>
      </c>
      <c r="D6" s="6" t="s">
        <v>17</v>
      </c>
      <c r="E6" s="6" t="s">
        <v>21</v>
      </c>
      <c r="F6" s="33">
        <v>46760</v>
      </c>
      <c r="G6" s="4">
        <f t="shared" ref="G6:G10" si="0">F6-$F$3</f>
        <v>3536</v>
      </c>
      <c r="H6" s="7" t="s">
        <v>50</v>
      </c>
      <c r="I6" s="33">
        <v>43223</v>
      </c>
      <c r="J6" s="33">
        <v>43223</v>
      </c>
      <c r="K6" s="33">
        <v>43224</v>
      </c>
      <c r="L6" s="8">
        <v>500000</v>
      </c>
      <c r="M6" s="9">
        <v>49251417</v>
      </c>
      <c r="N6" s="10">
        <v>96.192499999999995</v>
      </c>
      <c r="O6" s="21">
        <v>7.7343999999999996E-2</v>
      </c>
      <c r="P6" s="4" t="s">
        <v>19</v>
      </c>
      <c r="Q6" s="23"/>
      <c r="R6" s="22"/>
    </row>
    <row r="7" spans="1:18" s="2" customFormat="1" x14ac:dyDescent="0.25">
      <c r="A7" s="4">
        <f>+A6+1</f>
        <v>2</v>
      </c>
      <c r="B7" s="6" t="s">
        <v>61</v>
      </c>
      <c r="C7" s="6" t="s">
        <v>62</v>
      </c>
      <c r="D7" s="6" t="s">
        <v>17</v>
      </c>
      <c r="E7" s="6" t="s">
        <v>20</v>
      </c>
      <c r="F7" s="33">
        <v>43244</v>
      </c>
      <c r="G7" s="4">
        <f t="shared" si="0"/>
        <v>20</v>
      </c>
      <c r="H7" s="7" t="s">
        <v>50</v>
      </c>
      <c r="I7" s="33">
        <v>43223</v>
      </c>
      <c r="J7" s="33">
        <v>43223</v>
      </c>
      <c r="K7" s="33">
        <v>43224</v>
      </c>
      <c r="L7" s="8">
        <v>1500000</v>
      </c>
      <c r="M7" s="9">
        <v>149500350</v>
      </c>
      <c r="N7" s="10">
        <v>99.666899999999998</v>
      </c>
      <c r="O7" s="21">
        <v>6.0994E-2</v>
      </c>
      <c r="P7" s="4" t="s">
        <v>19</v>
      </c>
      <c r="Q7" s="23"/>
      <c r="R7" s="22"/>
    </row>
    <row r="8" spans="1:18" s="2" customFormat="1" x14ac:dyDescent="0.25">
      <c r="A8" s="4">
        <f t="shared" ref="A8:A31" si="1">+A7+1</f>
        <v>3</v>
      </c>
      <c r="B8" s="6" t="s">
        <v>45</v>
      </c>
      <c r="C8" s="6" t="s">
        <v>46</v>
      </c>
      <c r="D8" s="6" t="s">
        <v>17</v>
      </c>
      <c r="E8" s="6" t="s">
        <v>20</v>
      </c>
      <c r="F8" s="33">
        <v>43307</v>
      </c>
      <c r="G8" s="4">
        <f t="shared" si="0"/>
        <v>83</v>
      </c>
      <c r="H8" s="7" t="s">
        <v>50</v>
      </c>
      <c r="I8" s="33">
        <v>43223</v>
      </c>
      <c r="J8" s="33">
        <v>43223</v>
      </c>
      <c r="K8" s="33">
        <v>43224</v>
      </c>
      <c r="L8" s="8">
        <v>5000000</v>
      </c>
      <c r="M8" s="9">
        <v>493082000</v>
      </c>
      <c r="N8" s="10">
        <v>98.616399999999999</v>
      </c>
      <c r="O8" s="21">
        <v>6.1699000000000004E-2</v>
      </c>
      <c r="P8" s="4" t="s">
        <v>19</v>
      </c>
      <c r="Q8" s="23"/>
      <c r="R8" s="22"/>
    </row>
    <row r="9" spans="1:18" s="2" customFormat="1" x14ac:dyDescent="0.25">
      <c r="A9" s="4">
        <f t="shared" si="1"/>
        <v>4</v>
      </c>
      <c r="B9" s="6" t="s">
        <v>61</v>
      </c>
      <c r="C9" s="6" t="s">
        <v>62</v>
      </c>
      <c r="D9" s="6" t="s">
        <v>17</v>
      </c>
      <c r="E9" s="6" t="s">
        <v>20</v>
      </c>
      <c r="F9" s="33">
        <v>43244</v>
      </c>
      <c r="G9" s="4">
        <f t="shared" si="0"/>
        <v>20</v>
      </c>
      <c r="H9" s="7" t="s">
        <v>50</v>
      </c>
      <c r="I9" s="33">
        <v>43223</v>
      </c>
      <c r="J9" s="33">
        <v>43223</v>
      </c>
      <c r="K9" s="33">
        <v>43224</v>
      </c>
      <c r="L9" s="8">
        <v>3500000</v>
      </c>
      <c r="M9" s="9">
        <v>348834150</v>
      </c>
      <c r="N9" s="10">
        <v>99.666899999999998</v>
      </c>
      <c r="O9" s="21">
        <v>6.0994E-2</v>
      </c>
      <c r="P9" s="4" t="s">
        <v>19</v>
      </c>
      <c r="Q9" s="23"/>
      <c r="R9" s="22"/>
    </row>
    <row r="10" spans="1:18" s="2" customFormat="1" x14ac:dyDescent="0.25">
      <c r="A10" s="4">
        <f t="shared" si="1"/>
        <v>5</v>
      </c>
      <c r="B10" s="6" t="s">
        <v>63</v>
      </c>
      <c r="C10" s="6" t="s">
        <v>64</v>
      </c>
      <c r="D10" s="6" t="s">
        <v>17</v>
      </c>
      <c r="E10" s="6" t="s">
        <v>20</v>
      </c>
      <c r="F10" s="33">
        <v>43277</v>
      </c>
      <c r="G10" s="4">
        <f t="shared" si="0"/>
        <v>53</v>
      </c>
      <c r="H10" s="7" t="s">
        <v>50</v>
      </c>
      <c r="I10" s="33">
        <v>43223</v>
      </c>
      <c r="J10" s="33">
        <v>43223</v>
      </c>
      <c r="K10" s="33">
        <v>43224</v>
      </c>
      <c r="L10" s="8">
        <v>500000</v>
      </c>
      <c r="M10" s="9">
        <v>49550300</v>
      </c>
      <c r="N10" s="10">
        <v>99.1006</v>
      </c>
      <c r="O10" s="21">
        <v>6.2502000000000002E-2</v>
      </c>
      <c r="P10" s="4" t="s">
        <v>19</v>
      </c>
      <c r="Q10" s="23"/>
      <c r="R10" s="22"/>
    </row>
    <row r="11" spans="1:18" s="2" customFormat="1" x14ac:dyDescent="0.25">
      <c r="A11" s="4">
        <f t="shared" si="1"/>
        <v>6</v>
      </c>
      <c r="B11" s="6" t="s">
        <v>65</v>
      </c>
      <c r="C11" s="6" t="s">
        <v>66</v>
      </c>
      <c r="D11" s="6" t="s">
        <v>17</v>
      </c>
      <c r="E11" s="6" t="s">
        <v>21</v>
      </c>
      <c r="F11" s="33">
        <v>43227</v>
      </c>
      <c r="G11" s="4">
        <f t="shared" ref="G11:G31" si="2">F11-$F$3</f>
        <v>3</v>
      </c>
      <c r="H11" s="12" t="s">
        <v>49</v>
      </c>
      <c r="I11" s="33">
        <v>43224</v>
      </c>
      <c r="J11" s="33">
        <v>43224</v>
      </c>
      <c r="K11" s="33">
        <v>43224</v>
      </c>
      <c r="L11" s="8">
        <v>62482653</v>
      </c>
      <c r="M11" s="9">
        <v>62452316.270000003</v>
      </c>
      <c r="N11" s="10">
        <v>99.95144775</v>
      </c>
      <c r="O11" s="21">
        <v>5.9100598800000001E-2</v>
      </c>
      <c r="P11" s="4" t="s">
        <v>19</v>
      </c>
      <c r="Q11" s="25"/>
      <c r="R11" s="11"/>
    </row>
    <row r="12" spans="1:18" s="2" customFormat="1" x14ac:dyDescent="0.25">
      <c r="A12" s="4">
        <f t="shared" si="1"/>
        <v>7</v>
      </c>
      <c r="B12" s="6" t="s">
        <v>65</v>
      </c>
      <c r="C12" s="6" t="s">
        <v>66</v>
      </c>
      <c r="D12" s="6" t="s">
        <v>17</v>
      </c>
      <c r="E12" s="6" t="s">
        <v>18</v>
      </c>
      <c r="F12" s="33">
        <v>43227</v>
      </c>
      <c r="G12" s="4">
        <f t="shared" si="2"/>
        <v>3</v>
      </c>
      <c r="H12" s="12" t="s">
        <v>49</v>
      </c>
      <c r="I12" s="33">
        <v>43224</v>
      </c>
      <c r="J12" s="33">
        <v>43224</v>
      </c>
      <c r="K12" s="33">
        <v>43224</v>
      </c>
      <c r="L12" s="8">
        <v>1133846</v>
      </c>
      <c r="M12" s="9">
        <v>1133295.49</v>
      </c>
      <c r="N12" s="10">
        <v>99.95144775</v>
      </c>
      <c r="O12" s="21">
        <v>5.9100598800000001E-2</v>
      </c>
      <c r="P12" s="4" t="s">
        <v>19</v>
      </c>
      <c r="Q12" s="13"/>
    </row>
    <row r="13" spans="1:18" s="2" customFormat="1" x14ac:dyDescent="0.25">
      <c r="A13" s="4">
        <f t="shared" si="1"/>
        <v>8</v>
      </c>
      <c r="B13" s="6" t="s">
        <v>65</v>
      </c>
      <c r="C13" s="6" t="s">
        <v>66</v>
      </c>
      <c r="D13" s="6" t="s">
        <v>17</v>
      </c>
      <c r="E13" s="6" t="s">
        <v>22</v>
      </c>
      <c r="F13" s="33">
        <v>43227</v>
      </c>
      <c r="G13" s="4">
        <f t="shared" si="2"/>
        <v>3</v>
      </c>
      <c r="H13" s="12" t="s">
        <v>49</v>
      </c>
      <c r="I13" s="33">
        <v>43224</v>
      </c>
      <c r="J13" s="33">
        <v>43224</v>
      </c>
      <c r="K13" s="33">
        <v>43224</v>
      </c>
      <c r="L13" s="8">
        <v>45735297</v>
      </c>
      <c r="M13" s="9">
        <v>45713091.479999997</v>
      </c>
      <c r="N13" s="10">
        <v>99.95144775</v>
      </c>
      <c r="O13" s="21">
        <v>5.9100598800000001E-2</v>
      </c>
      <c r="P13" s="4" t="s">
        <v>19</v>
      </c>
      <c r="Q13" s="13"/>
    </row>
    <row r="14" spans="1:18" s="2" customFormat="1" x14ac:dyDescent="0.25">
      <c r="A14" s="4">
        <f t="shared" si="1"/>
        <v>9</v>
      </c>
      <c r="B14" s="6" t="s">
        <v>63</v>
      </c>
      <c r="C14" s="6" t="s">
        <v>64</v>
      </c>
      <c r="D14" s="6" t="s">
        <v>17</v>
      </c>
      <c r="E14" s="6" t="s">
        <v>22</v>
      </c>
      <c r="F14" s="33">
        <v>43277</v>
      </c>
      <c r="G14" s="4">
        <f t="shared" si="2"/>
        <v>53</v>
      </c>
      <c r="H14" s="12" t="s">
        <v>49</v>
      </c>
      <c r="I14" s="33">
        <v>43224</v>
      </c>
      <c r="J14" s="33">
        <v>43224</v>
      </c>
      <c r="K14" s="33">
        <v>43224</v>
      </c>
      <c r="L14" s="8">
        <v>500000</v>
      </c>
      <c r="M14" s="9">
        <v>49550300</v>
      </c>
      <c r="N14" s="10">
        <v>99.1006</v>
      </c>
      <c r="O14" s="21">
        <v>6.2502000000000002E-2</v>
      </c>
      <c r="P14" s="4" t="s">
        <v>19</v>
      </c>
      <c r="Q14" s="13"/>
    </row>
    <row r="15" spans="1:18" s="2" customFormat="1" x14ac:dyDescent="0.25">
      <c r="A15" s="4">
        <f t="shared" si="1"/>
        <v>10</v>
      </c>
      <c r="B15" s="6" t="s">
        <v>65</v>
      </c>
      <c r="C15" s="6" t="s">
        <v>66</v>
      </c>
      <c r="D15" s="6" t="s">
        <v>17</v>
      </c>
      <c r="E15" s="6" t="s">
        <v>23</v>
      </c>
      <c r="F15" s="33">
        <v>43227</v>
      </c>
      <c r="G15" s="4">
        <f t="shared" si="2"/>
        <v>3</v>
      </c>
      <c r="H15" s="12" t="s">
        <v>49</v>
      </c>
      <c r="I15" s="33">
        <v>43224</v>
      </c>
      <c r="J15" s="33">
        <v>43224</v>
      </c>
      <c r="K15" s="33">
        <v>43224</v>
      </c>
      <c r="L15" s="8">
        <v>15040057</v>
      </c>
      <c r="M15" s="9">
        <v>15032754.710000001</v>
      </c>
      <c r="N15" s="10">
        <v>99.95144775</v>
      </c>
      <c r="O15" s="21">
        <v>5.9100598800000001E-2</v>
      </c>
      <c r="P15" s="4" t="s">
        <v>19</v>
      </c>
      <c r="Q15" s="13"/>
    </row>
    <row r="16" spans="1:18" s="2" customFormat="1" x14ac:dyDescent="0.25">
      <c r="A16" s="4">
        <f t="shared" si="1"/>
        <v>11</v>
      </c>
      <c r="B16" s="6" t="s">
        <v>57</v>
      </c>
      <c r="C16" s="6" t="s">
        <v>58</v>
      </c>
      <c r="D16" s="6" t="s">
        <v>17</v>
      </c>
      <c r="E16" s="6" t="s">
        <v>20</v>
      </c>
      <c r="F16" s="33">
        <v>43234</v>
      </c>
      <c r="G16" s="4">
        <f t="shared" si="2"/>
        <v>10</v>
      </c>
      <c r="H16" s="12" t="s">
        <v>49</v>
      </c>
      <c r="I16" s="33">
        <v>43224</v>
      </c>
      <c r="J16" s="33">
        <v>43224</v>
      </c>
      <c r="K16" s="33">
        <v>43224</v>
      </c>
      <c r="L16" s="8">
        <v>2500000</v>
      </c>
      <c r="M16" s="9">
        <v>249555500</v>
      </c>
      <c r="N16" s="10">
        <v>99.822199999999995</v>
      </c>
      <c r="O16" s="21">
        <v>6.5012589999999995E-2</v>
      </c>
      <c r="P16" s="4" t="s">
        <v>19</v>
      </c>
      <c r="Q16" s="13"/>
    </row>
    <row r="17" spans="1:17" s="2" customFormat="1" x14ac:dyDescent="0.25">
      <c r="A17" s="4">
        <f t="shared" si="1"/>
        <v>12</v>
      </c>
      <c r="B17" s="6" t="s">
        <v>41</v>
      </c>
      <c r="C17" s="6" t="s">
        <v>42</v>
      </c>
      <c r="D17" s="6" t="s">
        <v>17</v>
      </c>
      <c r="E17" s="6" t="s">
        <v>20</v>
      </c>
      <c r="F17" s="33">
        <v>43299</v>
      </c>
      <c r="G17" s="4">
        <f t="shared" si="2"/>
        <v>75</v>
      </c>
      <c r="H17" s="12" t="s">
        <v>49</v>
      </c>
      <c r="I17" s="33">
        <v>43224</v>
      </c>
      <c r="J17" s="33">
        <v>43224</v>
      </c>
      <c r="K17" s="33">
        <v>43224</v>
      </c>
      <c r="L17" s="8">
        <v>2500000</v>
      </c>
      <c r="M17" s="9">
        <v>246380250</v>
      </c>
      <c r="N17" s="10">
        <v>98.552099999999996</v>
      </c>
      <c r="O17" s="21">
        <v>7.1499709999999994E-2</v>
      </c>
      <c r="P17" s="4" t="s">
        <v>19</v>
      </c>
      <c r="Q17" s="13"/>
    </row>
    <row r="18" spans="1:17" s="2" customFormat="1" x14ac:dyDescent="0.25">
      <c r="A18" s="4">
        <f t="shared" si="1"/>
        <v>13</v>
      </c>
      <c r="B18" s="6" t="s">
        <v>65</v>
      </c>
      <c r="C18" s="6" t="s">
        <v>66</v>
      </c>
      <c r="D18" s="6" t="s">
        <v>17</v>
      </c>
      <c r="E18" s="6" t="s">
        <v>24</v>
      </c>
      <c r="F18" s="33">
        <v>43227</v>
      </c>
      <c r="G18" s="4">
        <f t="shared" si="2"/>
        <v>3</v>
      </c>
      <c r="H18" s="12" t="s">
        <v>49</v>
      </c>
      <c r="I18" s="33">
        <v>43224</v>
      </c>
      <c r="J18" s="33">
        <v>43224</v>
      </c>
      <c r="K18" s="33">
        <v>43224</v>
      </c>
      <c r="L18" s="8">
        <v>192465541</v>
      </c>
      <c r="M18" s="9">
        <v>192372094.65000001</v>
      </c>
      <c r="N18" s="10">
        <v>99.95144775</v>
      </c>
      <c r="O18" s="21">
        <v>5.9100598800000001E-2</v>
      </c>
      <c r="P18" s="4" t="s">
        <v>19</v>
      </c>
      <c r="Q18" s="13"/>
    </row>
    <row r="19" spans="1:17" s="2" customFormat="1" x14ac:dyDescent="0.25">
      <c r="A19" s="4">
        <f t="shared" si="1"/>
        <v>14</v>
      </c>
      <c r="B19" s="6" t="s">
        <v>65</v>
      </c>
      <c r="C19" s="6" t="s">
        <v>66</v>
      </c>
      <c r="D19" s="6" t="s">
        <v>17</v>
      </c>
      <c r="E19" s="6" t="s">
        <v>25</v>
      </c>
      <c r="F19" s="33">
        <v>43227</v>
      </c>
      <c r="G19" s="4">
        <f t="shared" si="2"/>
        <v>3</v>
      </c>
      <c r="H19" s="12" t="s">
        <v>49</v>
      </c>
      <c r="I19" s="33">
        <v>43224</v>
      </c>
      <c r="J19" s="33">
        <v>43224</v>
      </c>
      <c r="K19" s="33">
        <v>43224</v>
      </c>
      <c r="L19" s="8">
        <v>185695</v>
      </c>
      <c r="M19" s="9">
        <v>185604.84</v>
      </c>
      <c r="N19" s="10">
        <v>99.95144775</v>
      </c>
      <c r="O19" s="21">
        <v>5.9100598800000001E-2</v>
      </c>
      <c r="P19" s="4" t="s">
        <v>19</v>
      </c>
      <c r="Q19" s="13"/>
    </row>
    <row r="20" spans="1:17" s="2" customFormat="1" x14ac:dyDescent="0.25">
      <c r="A20" s="4">
        <f t="shared" si="1"/>
        <v>15</v>
      </c>
      <c r="B20" s="6" t="s">
        <v>65</v>
      </c>
      <c r="C20" s="6" t="s">
        <v>66</v>
      </c>
      <c r="D20" s="6" t="s">
        <v>17</v>
      </c>
      <c r="E20" s="6" t="s">
        <v>26</v>
      </c>
      <c r="F20" s="33">
        <v>43227</v>
      </c>
      <c r="G20" s="4">
        <f t="shared" si="2"/>
        <v>3</v>
      </c>
      <c r="H20" s="12" t="s">
        <v>49</v>
      </c>
      <c r="I20" s="33">
        <v>43224</v>
      </c>
      <c r="J20" s="33">
        <v>43224</v>
      </c>
      <c r="K20" s="33">
        <v>43224</v>
      </c>
      <c r="L20" s="8">
        <v>32831984</v>
      </c>
      <c r="M20" s="9">
        <v>32816043.329999998</v>
      </c>
      <c r="N20" s="10">
        <v>99.95144775</v>
      </c>
      <c r="O20" s="21">
        <v>5.9100598800000001E-2</v>
      </c>
      <c r="P20" s="4" t="s">
        <v>19</v>
      </c>
      <c r="Q20" s="13"/>
    </row>
    <row r="21" spans="1:17" s="2" customFormat="1" x14ac:dyDescent="0.25">
      <c r="A21" s="4">
        <f t="shared" si="1"/>
        <v>16</v>
      </c>
      <c r="B21" s="6" t="s">
        <v>65</v>
      </c>
      <c r="C21" s="6" t="s">
        <v>66</v>
      </c>
      <c r="D21" s="6" t="s">
        <v>17</v>
      </c>
      <c r="E21" s="6" t="s">
        <v>39</v>
      </c>
      <c r="F21" s="33">
        <v>43227</v>
      </c>
      <c r="G21" s="4">
        <f t="shared" si="2"/>
        <v>3</v>
      </c>
      <c r="H21" s="12" t="s">
        <v>49</v>
      </c>
      <c r="I21" s="33">
        <v>43224</v>
      </c>
      <c r="J21" s="33">
        <v>43224</v>
      </c>
      <c r="K21" s="33">
        <v>43224</v>
      </c>
      <c r="L21" s="8">
        <v>3427597</v>
      </c>
      <c r="M21" s="9">
        <v>3425932.82</v>
      </c>
      <c r="N21" s="10">
        <v>99.95144775</v>
      </c>
      <c r="O21" s="21">
        <v>5.9100598800000001E-2</v>
      </c>
      <c r="P21" s="4" t="s">
        <v>19</v>
      </c>
      <c r="Q21" s="13"/>
    </row>
    <row r="22" spans="1:17" s="2" customFormat="1" x14ac:dyDescent="0.25">
      <c r="A22" s="4">
        <f t="shared" si="1"/>
        <v>17</v>
      </c>
      <c r="B22" s="6" t="s">
        <v>65</v>
      </c>
      <c r="C22" s="6" t="s">
        <v>66</v>
      </c>
      <c r="D22" s="6" t="s">
        <v>17</v>
      </c>
      <c r="E22" s="6" t="s">
        <v>28</v>
      </c>
      <c r="F22" s="33">
        <v>43227</v>
      </c>
      <c r="G22" s="4">
        <f t="shared" si="2"/>
        <v>3</v>
      </c>
      <c r="H22" s="12" t="s">
        <v>49</v>
      </c>
      <c r="I22" s="33">
        <v>43224</v>
      </c>
      <c r="J22" s="33">
        <v>43224</v>
      </c>
      <c r="K22" s="33">
        <v>43224</v>
      </c>
      <c r="L22" s="8">
        <v>2934316</v>
      </c>
      <c r="M22" s="9">
        <v>2932891.32</v>
      </c>
      <c r="N22" s="10">
        <v>99.95144775</v>
      </c>
      <c r="O22" s="21">
        <v>5.9100598800000001E-2</v>
      </c>
      <c r="P22" s="4" t="s">
        <v>19</v>
      </c>
      <c r="Q22" s="13"/>
    </row>
    <row r="23" spans="1:17" s="2" customFormat="1" x14ac:dyDescent="0.25">
      <c r="A23" s="4">
        <f t="shared" si="1"/>
        <v>18</v>
      </c>
      <c r="B23" s="6" t="s">
        <v>65</v>
      </c>
      <c r="C23" s="6" t="s">
        <v>66</v>
      </c>
      <c r="D23" s="6" t="s">
        <v>17</v>
      </c>
      <c r="E23" s="6" t="s">
        <v>29</v>
      </c>
      <c r="F23" s="33">
        <v>43227</v>
      </c>
      <c r="G23" s="4">
        <f t="shared" si="2"/>
        <v>3</v>
      </c>
      <c r="H23" s="12" t="s">
        <v>49</v>
      </c>
      <c r="I23" s="33">
        <v>43224</v>
      </c>
      <c r="J23" s="33">
        <v>43224</v>
      </c>
      <c r="K23" s="33">
        <v>43224</v>
      </c>
      <c r="L23" s="8">
        <v>100694427</v>
      </c>
      <c r="M23" s="9">
        <v>100645537.59</v>
      </c>
      <c r="N23" s="10">
        <v>99.95144775</v>
      </c>
      <c r="O23" s="21">
        <v>5.9100598800000001E-2</v>
      </c>
      <c r="P23" s="4" t="s">
        <v>19</v>
      </c>
      <c r="Q23" s="13"/>
    </row>
    <row r="24" spans="1:17" s="2" customFormat="1" x14ac:dyDescent="0.25">
      <c r="A24" s="4">
        <f t="shared" si="1"/>
        <v>19</v>
      </c>
      <c r="B24" s="6" t="s">
        <v>65</v>
      </c>
      <c r="C24" s="6" t="s">
        <v>66</v>
      </c>
      <c r="D24" s="6" t="s">
        <v>17</v>
      </c>
      <c r="E24" s="6" t="s">
        <v>30</v>
      </c>
      <c r="F24" s="33">
        <v>43227</v>
      </c>
      <c r="G24" s="4">
        <f t="shared" si="2"/>
        <v>3</v>
      </c>
      <c r="H24" s="12" t="s">
        <v>49</v>
      </c>
      <c r="I24" s="33">
        <v>43224</v>
      </c>
      <c r="J24" s="33">
        <v>43224</v>
      </c>
      <c r="K24" s="33">
        <v>43224</v>
      </c>
      <c r="L24" s="8">
        <v>2460537</v>
      </c>
      <c r="M24" s="9">
        <v>2459342.35</v>
      </c>
      <c r="N24" s="10">
        <v>99.95144775</v>
      </c>
      <c r="O24" s="21">
        <v>5.9100598800000001E-2</v>
      </c>
      <c r="P24" s="4" t="s">
        <v>19</v>
      </c>
      <c r="Q24" s="13"/>
    </row>
    <row r="25" spans="1:17" s="2" customFormat="1" x14ac:dyDescent="0.25">
      <c r="A25" s="4">
        <f t="shared" si="1"/>
        <v>20</v>
      </c>
      <c r="B25" s="6" t="s">
        <v>65</v>
      </c>
      <c r="C25" s="6" t="s">
        <v>66</v>
      </c>
      <c r="D25" s="6" t="s">
        <v>17</v>
      </c>
      <c r="E25" s="6" t="s">
        <v>31</v>
      </c>
      <c r="F25" s="33">
        <v>43227</v>
      </c>
      <c r="G25" s="4">
        <f t="shared" si="2"/>
        <v>3</v>
      </c>
      <c r="H25" s="12" t="s">
        <v>49</v>
      </c>
      <c r="I25" s="33">
        <v>43224</v>
      </c>
      <c r="J25" s="33">
        <v>43224</v>
      </c>
      <c r="K25" s="33">
        <v>43224</v>
      </c>
      <c r="L25" s="8">
        <v>84372591</v>
      </c>
      <c r="M25" s="9">
        <v>84331626.209999993</v>
      </c>
      <c r="N25" s="10">
        <v>99.95144775</v>
      </c>
      <c r="O25" s="21">
        <v>5.9100598800000001E-2</v>
      </c>
      <c r="P25" s="4" t="s">
        <v>19</v>
      </c>
      <c r="Q25" s="13"/>
    </row>
    <row r="26" spans="1:17" s="2" customFormat="1" x14ac:dyDescent="0.25">
      <c r="A26" s="4">
        <f t="shared" si="1"/>
        <v>21</v>
      </c>
      <c r="B26" s="6" t="s">
        <v>65</v>
      </c>
      <c r="C26" s="6" t="s">
        <v>66</v>
      </c>
      <c r="D26" s="6" t="s">
        <v>17</v>
      </c>
      <c r="E26" s="6" t="s">
        <v>32</v>
      </c>
      <c r="F26" s="33">
        <v>43227</v>
      </c>
      <c r="G26" s="4">
        <f t="shared" si="2"/>
        <v>3</v>
      </c>
      <c r="H26" s="12" t="s">
        <v>49</v>
      </c>
      <c r="I26" s="33">
        <v>43224</v>
      </c>
      <c r="J26" s="33">
        <v>43224</v>
      </c>
      <c r="K26" s="33">
        <v>43224</v>
      </c>
      <c r="L26" s="8">
        <v>8112753</v>
      </c>
      <c r="M26" s="9">
        <v>8108814.0800000001</v>
      </c>
      <c r="N26" s="10">
        <v>99.95144775</v>
      </c>
      <c r="O26" s="21">
        <v>5.9100598800000001E-2</v>
      </c>
      <c r="P26" s="4" t="s">
        <v>19</v>
      </c>
      <c r="Q26" s="13"/>
    </row>
    <row r="27" spans="1:17" s="2" customFormat="1" x14ac:dyDescent="0.25">
      <c r="A27" s="4">
        <f t="shared" si="1"/>
        <v>22</v>
      </c>
      <c r="B27" s="6" t="s">
        <v>65</v>
      </c>
      <c r="C27" s="6" t="s">
        <v>66</v>
      </c>
      <c r="D27" s="6" t="s">
        <v>17</v>
      </c>
      <c r="E27" s="6" t="s">
        <v>33</v>
      </c>
      <c r="F27" s="33">
        <v>43227</v>
      </c>
      <c r="G27" s="4">
        <f t="shared" si="2"/>
        <v>3</v>
      </c>
      <c r="H27" s="12" t="s">
        <v>49</v>
      </c>
      <c r="I27" s="33">
        <v>43224</v>
      </c>
      <c r="J27" s="33">
        <v>43224</v>
      </c>
      <c r="K27" s="33">
        <v>43224</v>
      </c>
      <c r="L27" s="8">
        <v>4687295</v>
      </c>
      <c r="M27" s="9">
        <v>4685019.21</v>
      </c>
      <c r="N27" s="10">
        <v>99.95144775</v>
      </c>
      <c r="O27" s="21">
        <v>5.9100598800000001E-2</v>
      </c>
      <c r="P27" s="4" t="s">
        <v>19</v>
      </c>
      <c r="Q27" s="13"/>
    </row>
    <row r="28" spans="1:17" s="2" customFormat="1" x14ac:dyDescent="0.25">
      <c r="A28" s="4">
        <f t="shared" si="1"/>
        <v>23</v>
      </c>
      <c r="B28" s="27" t="s">
        <v>65</v>
      </c>
      <c r="C28" s="6" t="s">
        <v>66</v>
      </c>
      <c r="D28" s="6" t="s">
        <v>17</v>
      </c>
      <c r="E28" s="6" t="s">
        <v>34</v>
      </c>
      <c r="F28" s="33">
        <v>43227</v>
      </c>
      <c r="G28" s="4">
        <f t="shared" si="2"/>
        <v>3</v>
      </c>
      <c r="H28" s="12" t="s">
        <v>49</v>
      </c>
      <c r="I28" s="33">
        <v>43224</v>
      </c>
      <c r="J28" s="33">
        <v>43224</v>
      </c>
      <c r="K28" s="33">
        <v>43224</v>
      </c>
      <c r="L28" s="8">
        <v>60902689</v>
      </c>
      <c r="M28" s="9">
        <v>60873119.369999997</v>
      </c>
      <c r="N28" s="10">
        <v>99.95144775</v>
      </c>
      <c r="O28" s="21">
        <v>5.9100598800000001E-2</v>
      </c>
      <c r="P28" s="4" t="s">
        <v>19</v>
      </c>
      <c r="Q28" s="13"/>
    </row>
    <row r="29" spans="1:17" s="2" customFormat="1" x14ac:dyDescent="0.25">
      <c r="A29" s="4">
        <f t="shared" si="1"/>
        <v>24</v>
      </c>
      <c r="B29" s="27" t="s">
        <v>65</v>
      </c>
      <c r="C29" s="6" t="s">
        <v>66</v>
      </c>
      <c r="D29" s="6" t="s">
        <v>17</v>
      </c>
      <c r="E29" s="6" t="s">
        <v>27</v>
      </c>
      <c r="F29" s="33">
        <v>43227</v>
      </c>
      <c r="G29" s="4">
        <f t="shared" si="2"/>
        <v>3</v>
      </c>
      <c r="H29" s="12" t="s">
        <v>49</v>
      </c>
      <c r="I29" s="33">
        <v>43224</v>
      </c>
      <c r="J29" s="33">
        <v>43224</v>
      </c>
      <c r="K29" s="33">
        <v>43224</v>
      </c>
      <c r="L29" s="8">
        <v>843554387</v>
      </c>
      <c r="M29" s="9">
        <v>843144822.37</v>
      </c>
      <c r="N29" s="10">
        <v>99.95144775</v>
      </c>
      <c r="O29" s="21">
        <v>5.9100598800000001E-2</v>
      </c>
      <c r="P29" s="4" t="s">
        <v>19</v>
      </c>
      <c r="Q29" s="13"/>
    </row>
    <row r="30" spans="1:17" s="2" customFormat="1" x14ac:dyDescent="0.25">
      <c r="A30" s="4">
        <f t="shared" si="1"/>
        <v>25</v>
      </c>
      <c r="B30" s="6" t="s">
        <v>65</v>
      </c>
      <c r="C30" s="6" t="s">
        <v>66</v>
      </c>
      <c r="D30" s="6" t="s">
        <v>17</v>
      </c>
      <c r="E30" s="6" t="s">
        <v>40</v>
      </c>
      <c r="F30" s="33">
        <v>43227</v>
      </c>
      <c r="G30" s="4">
        <f t="shared" si="2"/>
        <v>3</v>
      </c>
      <c r="H30" s="12" t="s">
        <v>49</v>
      </c>
      <c r="I30" s="33">
        <v>43224</v>
      </c>
      <c r="J30" s="33">
        <v>43224</v>
      </c>
      <c r="K30" s="33">
        <v>43224</v>
      </c>
      <c r="L30" s="8">
        <v>38449624</v>
      </c>
      <c r="M30" s="9">
        <v>38430955.840000004</v>
      </c>
      <c r="N30" s="10">
        <v>99.95144775</v>
      </c>
      <c r="O30" s="21">
        <v>5.9100598800000001E-2</v>
      </c>
      <c r="P30" s="4" t="s">
        <v>19</v>
      </c>
      <c r="Q30" s="13"/>
    </row>
    <row r="31" spans="1:17" s="2" customFormat="1" x14ac:dyDescent="0.25">
      <c r="A31" s="4">
        <f t="shared" si="1"/>
        <v>26</v>
      </c>
      <c r="B31" s="6" t="s">
        <v>65</v>
      </c>
      <c r="C31" s="6" t="s">
        <v>66</v>
      </c>
      <c r="D31" s="6" t="s">
        <v>17</v>
      </c>
      <c r="E31" s="6" t="s">
        <v>38</v>
      </c>
      <c r="F31" s="33">
        <v>43227</v>
      </c>
      <c r="G31" s="4">
        <f t="shared" si="2"/>
        <v>3</v>
      </c>
      <c r="H31" s="12" t="s">
        <v>49</v>
      </c>
      <c r="I31" s="33">
        <v>43224</v>
      </c>
      <c r="J31" s="33">
        <v>43224</v>
      </c>
      <c r="K31" s="33">
        <v>43224</v>
      </c>
      <c r="L31" s="8">
        <v>3528711</v>
      </c>
      <c r="M31" s="9">
        <v>3526997.73</v>
      </c>
      <c r="N31" s="10">
        <v>99.95144775</v>
      </c>
      <c r="O31" s="21">
        <v>5.9100598800000001E-2</v>
      </c>
      <c r="P31" s="4" t="s">
        <v>19</v>
      </c>
      <c r="Q31" s="13"/>
    </row>
    <row r="33" spans="1:1" x14ac:dyDescent="0.25">
      <c r="A33" s="1" t="s">
        <v>35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02.05.2018</vt:lpstr>
      <vt:lpstr>03.05.2018</vt:lpstr>
      <vt:lpstr>04.05.2018</vt:lpstr>
      <vt:lpstr>'03.05.2018'!OLE_LINK1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2018-05-17T13:41:13Z</dcterms:modified>
</cp:coreProperties>
</file>